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struzioni" sheetId="1" state="visible" r:id="rId3"/>
    <sheet name="Registro" sheetId="2" state="visible" r:id="rId4"/>
    <sheet name="Riepilog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<sst xmlns="http://schemas.openxmlformats.org/spreadsheetml/2006/main" count="44" uniqueCount="43">
  <si>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Registro delle operazioni di trading sportivo – TradingSportivo.com</t>
  </si>
  <si>
    <t xml:space="preserve">Come si usa</t>
  </si>
  <si>
    <t xml:space="preserve">1. Nel foglio Riepilogo scrivi la cassa iniziale (cella gialla).</t>
  </si>
  <si>
    <t xml:space="preserve">2. Nel foglio Registro compila solo le colonne gialle: data, evento, mercato, tipo di operazione, quote, importi, esito della selezione, commissione.</t>
  </si>
  <si>
    <t xml:space="preserve">3. Le colonne verdi si calcolano da sole: importo per pareggiare, risultato lordo, commissione, risultato netto e cassa progressiva.</t>
  </si>
  <si>
    <t xml:space="preserve">4. La prima riga è un esempio: puoi sovrascriverla.</t>
  </si>
  <si>
    <t xml:space="preserve">Tipo di operazione</t>
  </si>
  <si>
    <t xml:space="preserve">Punta poi banca: prima punti un esito, poi lo banchi per chiudere (quota scesa = posizione in guadagno).</t>
  </si>
  <si>
    <t xml:space="preserve">Banca poi punta: prima banchi un esito, poi lo punti per chiudere (quota salita = posizione in guadagno).</t>
  </si>
  <si>
    <t xml:space="preserve">Esito della selezione: "Vinta" se l’esito su cui hai operato si è verificato, "Persa" se non si è verificato.</t>
  </si>
  <si>
    <t xml:space="preserve">Commissione: quella del tuo exchange sulle vincite nette del mercato (esempio 5%). Si applica solo se il risultato del mercato è positivo.</t>
  </si>
  <si>
    <t xml:space="preserve">Il trading sportivo è gioco con vincita in denaro: si può perdere. 18+ · Il gioco può causare dipendenza patologica. Probabilità di vincita sul sito ADM.</t>
  </si>
  <si>
    <t xml:space="preserve">Registro delle operazioni – colonne gialle da compilare, colonne verdi calcolate</t>
  </si>
  <si>
    <t xml:space="preserve">Data</t>
  </si>
  <si>
    <t xml:space="preserve">Evento</t>
  </si>
  <si>
    <t xml:space="preserve">Mercato</t>
  </si>
  <si>
    <t xml:space="preserve">Quota entrata</t>
  </si>
  <si>
    <t xml:space="preserve">Importo entrata (€)</t>
  </si>
  <si>
    <t xml:space="preserve">Quota uscita</t>
  </si>
  <si>
    <t xml:space="preserve">Importo uscita (€)</t>
  </si>
  <si>
    <t xml:space="preserve">Esito della selezione</t>
  </si>
  <si>
    <t xml:space="preserve">Commissione %</t>
  </si>
  <si>
    <t xml:space="preserve">Commissione (€)</t>
  </si>
  <si>
    <t xml:space="preserve">Risultato netto (€)</t>
  </si>
  <si>
    <t xml:space="preserve">Cassa progressiva (€)</t>
  </si>
  <si>
    <t xml:space="preserve">Importo per pareggiare (€)</t>
  </si>
  <si>
    <t xml:space="preserve">Risultato lordo (€)</t>
  </si>
  <si>
    <t xml:space="preserve">Note</t>
  </si>
  <si>
    <t xml:space="preserve">Squadra A – Squadra B</t>
  </si>
  <si>
    <t xml:space="preserve">Esito finale</t>
  </si>
  <si>
    <t xml:space="preserve">Punta poi banca</t>
  </si>
  <si>
    <t xml:space="preserve">Vinta</t>
  </si>
  <si>
    <t xml:space="preserve">Riga di esempio: posizione pareggiata, +2,50 lordi su tutti gli esiti</t>
  </si>
  <si>
    <t xml:space="preserve">Riepilogo</t>
  </si>
  <si>
    <t xml:space="preserve">Cassa iniziale (€)</t>
  </si>
  <si>
    <t xml:space="preserve">Operazioni registrate</t>
  </si>
  <si>
    <t xml:space="preserve">Operazioni chiuse in positivo</t>
  </si>
  <si>
    <t xml:space="preserve">Operazioni chiuse in negativo</t>
  </si>
  <si>
    <t xml:space="preserve">Risultato netto totale (€)</t>
  </si>
  <si>
    <t xml:space="preserve">Commissioni pagate (€)</t>
  </si>
  <si>
    <t xml:space="preserve">Cassa attuale (€)</t>
  </si>
  <si>
    <t xml:space="preserve">Variazione sulla cassa iniziale</t>
  </si>
  <si>
    <t xml:space="preserve">Risultato medio per operazione (€)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</si>
</sst>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#,##0.00;\-#,##0.00;0.00"/>
    <numFmt numFmtId="168" formatCode="0.0%"/>
    <numFmt numFmtId="169" formatCode="#,##0.00&quot; €&quot;;\-#,##0.00&quot; €&quot;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6B4A"/>
      <name val="Arial"/>
      <family val="0"/>
      <charset val="1"/>
    </font>
    <font>
      <sz val="11"/>
      <color rgb="FF1D2A24"/>
      <name val="Arial"/>
      <family val="0"/>
      <charset val="1"/>
    </font>
    <font>
      <b val="true"/>
      <sz val="11"/>
      <color rgb="FF1D2A24"/>
      <name val="Arial"/>
      <family val="0"/>
      <charset val="1"/>
    </font>
    <font>
      <b val="true"/>
      <sz val="11"/>
      <color rgb="FF0E6B4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6B4A"/>
        <bgColor rgb="FF0A7A3E"/>
      </patternFill>
    </fill>
    <fill>
      <patternFill patternType="solid">
        <fgColor rgb="FFFFF6D9"/>
        <bgColor rgb="FFEEF9F3"/>
      </patternFill>
    </fill>
    <fill>
      <patternFill patternType="solid">
        <fgColor rgb="FFEEF9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FE5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A7A3E"/>
      </font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A7A3E"/>
      <rgbColor rgb="FF000080"/>
      <rgbColor rgb="FF808000"/>
      <rgbColor rgb="FF800080"/>
      <rgbColor rgb="FF0E6B4A"/>
      <rgbColor rgb="FFC0C0C0"/>
      <rgbColor rgb="FF808080"/>
      <rgbColor rgb="FF9999FF"/>
      <rgbColor rgb="FF993366"/>
      <rgbColor rgb="FFFFF6D9"/>
      <rgbColor rgb="FFEEF9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E5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D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4" min="13" style="0" width="15"/>
    <col collapsed="false" customWidth="true" hidden="false" outlineLevel="0" max="15" min="15" style="0" width="13"/>
    <col collapsed="false" customWidth="true" hidden="false" outlineLevel="0" max="16" min="16" style="0" width="30"/>
  </cols>
  <sheetData>
    <row r="1" customFormat="false" ht="15" hidden="false" customHeight="false" outlineLevel="0" collapsed="false">
      <c r="A1" s="4" t="s">
        <v>12</v>
      </c>
    </row>
    <row r="2" customFormat="false" ht="31.5" hidden="false" customHeight="true" outlineLevel="0" collapsed="false">
      <c r="A2" s="5" t="s">
        <v>13</v>
      </c>
      <c r="B2" s="5" t="s">
        <v>14</v>
      </c>
      <c r="C2" s="5" t="s">
        <v>15</v>
      </c>
      <c r="D2" s="5" t="s">
        <v>6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  <c r="N2" s="5" t="s">
        <v>25</v>
      </c>
      <c r="O2" s="5" t="s">
        <v>26</v>
      </c>
      <c r="P2" s="5" t="s">
        <v>27</v>
      </c>
    </row>
    <row r="3" customFormat="false" ht="15" hidden="false" customHeight="false" outlineLevel="0" collapsed="false">
      <c r="A3" s="6" t="n">
        <v>46328</v>
      </c>
      <c r="B3" s="7" t="s">
        <v>28</v>
      </c>
      <c r="C3" s="7" t="s">
        <v>29</v>
      </c>
      <c r="D3" s="7" t="s">
        <v>30</v>
      </c>
      <c r="E3" s="8" t="n">
        <v>3</v>
      </c>
      <c r="F3" s="9" t="n">
        <v>10</v>
      </c>
      <c r="G3" s="8" t="n">
        <v>2.4</v>
      </c>
      <c r="H3" s="9" t="n">
        <v>12.5</v>
      </c>
      <c r="I3" s="7" t="s">
        <v>31</v>
      </c>
      <c r="J3" s="10" t="n">
        <v>0.05</v>
      </c>
      <c r="K3" s="11" t="n">
        <f aca="false">IF(O3="","",IF(O3&gt;0,O3*J3,0))</f>
        <v>0.125</v>
      </c>
      <c r="L3" s="11" t="n">
        <f aca="false">IF(O3="","",O3-K3)</f>
        <v>2.375</v>
      </c>
      <c r="M3" s="11" t="n">
        <f aca="false">IF(L3="","",Riepilogo!$B$2+SUM(L$3:L3))</f>
        <v>502.375</v>
      </c>
      <c r="N3" s="11" t="n">
        <f aca="false">IF(OR(E3="",F3="",G3=""),"",F3*E3/G3)</f>
        <v>12.5</v>
      </c>
      <c r="O3" s="11" t="n">
        <f aca="false">IF(OR(E3="",F3="",G3="",H3="",I3=""),"",IF(D3="Punta poi banca",IF(I3="Vinta",F3*(E3-1)-H3*(G3-1),H3-F3),IF(I3="Vinta",H3*(G3-1)-F3*(E3-1),F3-H3)))</f>
        <v>2.5</v>
      </c>
      <c r="P3" s="7" t="s">
        <v>32</v>
      </c>
    </row>
    <row r="4" customFormat="false" ht="15" hidden="false" customHeight="false" outlineLevel="0" collapsed="false">
      <c r="A4" s="6"/>
      <c r="B4" s="7"/>
      <c r="C4" s="7"/>
      <c r="D4" s="7"/>
      <c r="E4" s="8"/>
      <c r="F4" s="9"/>
      <c r="G4" s="8"/>
      <c r="H4" s="9"/>
      <c r="I4" s="7"/>
      <c r="J4" s="10"/>
      <c r="K4" s="11" t="str">
        <f aca="false">IF(O4="","",IF(O4&gt;0,O4*J4,0))</f>
        <v/>
      </c>
      <c r="L4" s="11" t="str">
        <f aca="false">IF(O4="","",O4-K4)</f>
        <v/>
      </c>
      <c r="M4" s="11" t="str">
        <f aca="false">IF(L4="","",Riepilogo!$B$2+SUM(L$3:L4))</f>
        <v/>
      </c>
      <c r="N4" s="11" t="str">
        <f aca="false">IF(OR(E4="",F4="",G4=""),"",F4*E4/G4)</f>
        <v/>
      </c>
      <c r="O4" s="11" t="str">
        <f aca="false">IF(OR(E4="",F4="",G4="",H4="",I4=""),"",IF(D4="Punta poi banca",IF(I4="Vinta",F4*(E4-1)-H4*(G4-1),H4-F4),IF(I4="Vinta",H4*(G4-1)-F4*(E4-1),F4-H4)))</f>
        <v/>
      </c>
      <c r="P4" s="7"/>
    </row>
    <row r="5" customFormat="false" ht="15" hidden="false" customHeight="false" outlineLevel="0" collapsed="false">
      <c r="A5" s="6"/>
      <c r="B5" s="7"/>
      <c r="C5" s="7"/>
      <c r="D5" s="7"/>
      <c r="E5" s="8"/>
      <c r="F5" s="9"/>
      <c r="G5" s="8"/>
      <c r="H5" s="9"/>
      <c r="I5" s="7"/>
      <c r="J5" s="10"/>
      <c r="K5" s="11" t="str">
        <f aca="false">IF(O5="","",IF(O5&gt;0,O5*J5,0))</f>
        <v/>
      </c>
      <c r="L5" s="11" t="str">
        <f aca="false">IF(O5="","",O5-K5)</f>
        <v/>
      </c>
      <c r="M5" s="11" t="str">
        <f aca="false">IF(L5="","",Riepilogo!$B$2+SUM(L$3:L5))</f>
        <v/>
      </c>
      <c r="N5" s="11" t="str">
        <f aca="false">IF(OR(E5="",F5="",G5=""),"",F5*E5/G5)</f>
        <v/>
      </c>
      <c r="O5" s="11" t="str">
        <f aca="false">IF(OR(E5="",F5="",G5="",H5="",I5=""),"",IF(D5="Punta poi banca",IF(I5="Vinta",F5*(E5-1)-H5*(G5-1),H5-F5),IF(I5="Vinta",H5*(G5-1)-F5*(E5-1),F5-H5)))</f>
        <v/>
      </c>
      <c r="P5" s="7"/>
    </row>
    <row r="6" customFormat="false" ht="15" hidden="false" customHeight="false" outlineLevel="0" collapsed="false">
      <c r="A6" s="6"/>
      <c r="B6" s="7"/>
      <c r="C6" s="7"/>
      <c r="D6" s="7"/>
      <c r="E6" s="8"/>
      <c r="F6" s="9"/>
      <c r="G6" s="8"/>
      <c r="H6" s="9"/>
      <c r="I6" s="7"/>
      <c r="J6" s="10"/>
      <c r="K6" s="11" t="str">
        <f aca="false">IF(O6="","",IF(O6&gt;0,O6*J6,0))</f>
        <v/>
      </c>
      <c r="L6" s="11" t="str">
        <f aca="false">IF(O6="","",O6-K6)</f>
        <v/>
      </c>
      <c r="M6" s="11" t="str">
        <f aca="false">IF(L6="","",Riepilogo!$B$2+SUM(L$3:L6))</f>
        <v/>
      </c>
      <c r="N6" s="11" t="str">
        <f aca="false">IF(OR(E6="",F6="",G6=""),"",F6*E6/G6)</f>
        <v/>
      </c>
      <c r="O6" s="11" t="str">
        <f aca="false">IF(OR(E6="",F6="",G6="",H6="",I6=""),"",IF(D6="Punta poi banca",IF(I6="Vinta",F6*(E6-1)-H6*(G6-1),H6-F6),IF(I6="Vinta",H6*(G6-1)-F6*(E6-1),F6-H6)))</f>
        <v/>
      </c>
      <c r="P6" s="7"/>
    </row>
    <row r="7" customFormat="false" ht="15" hidden="false" customHeight="false" outlineLevel="0" collapsed="false">
      <c r="A7" s="6"/>
      <c r="B7" s="7"/>
      <c r="C7" s="7"/>
      <c r="D7" s="7"/>
      <c r="E7" s="8"/>
      <c r="F7" s="9"/>
      <c r="G7" s="8"/>
      <c r="H7" s="9"/>
      <c r="I7" s="7"/>
      <c r="J7" s="10"/>
      <c r="K7" s="11" t="str">
        <f aca="false">IF(O7="","",IF(O7&gt;0,O7*J7,0))</f>
        <v/>
      </c>
      <c r="L7" s="11" t="str">
        <f aca="false">IF(O7="","",O7-K7)</f>
        <v/>
      </c>
      <c r="M7" s="11" t="str">
        <f aca="false">IF(L7="","",Riepilogo!$B$2+SUM(L$3:L7))</f>
        <v/>
      </c>
      <c r="N7" s="11" t="str">
        <f aca="false">IF(OR(E7="",F7="",G7=""),"",F7*E7/G7)</f>
        <v/>
      </c>
      <c r="O7" s="11" t="str">
        <f aca="false">IF(OR(E7="",F7="",G7="",H7="",I7=""),"",IF(D7="Punta poi banca",IF(I7="Vinta",F7*(E7-1)-H7*(G7-1),H7-F7),IF(I7="Vinta",H7*(G7-1)-F7*(E7-1),F7-H7)))</f>
        <v/>
      </c>
      <c r="P7" s="7"/>
    </row>
    <row r="8" customFormat="false" ht="15" hidden="false" customHeight="false" outlineLevel="0" collapsed="false">
      <c r="A8" s="6"/>
      <c r="B8" s="7"/>
      <c r="C8" s="7"/>
      <c r="D8" s="7"/>
      <c r="E8" s="8"/>
      <c r="F8" s="9"/>
      <c r="G8" s="8"/>
      <c r="H8" s="9"/>
      <c r="I8" s="7"/>
      <c r="J8" s="10"/>
      <c r="K8" s="11" t="str">
        <f aca="false">IF(O8="","",IF(O8&gt;0,O8*J8,0))</f>
        <v/>
      </c>
      <c r="L8" s="11" t="str">
        <f aca="false">IF(O8="","",O8-K8)</f>
        <v/>
      </c>
      <c r="M8" s="11" t="str">
        <f aca="false">IF(L8="","",Riepilogo!$B$2+SUM(L$3:L8))</f>
        <v/>
      </c>
      <c r="N8" s="11" t="str">
        <f aca="false">IF(OR(E8="",F8="",G8=""),"",F8*E8/G8)</f>
        <v/>
      </c>
      <c r="O8" s="11" t="str">
        <f aca="false">IF(OR(E8="",F8="",G8="",H8="",I8=""),"",IF(D8="Punta poi banca",IF(I8="Vinta",F8*(E8-1)-H8*(G8-1),H8-F8),IF(I8="Vinta",H8*(G8-1)-F8*(E8-1),F8-H8)))</f>
        <v/>
      </c>
      <c r="P8" s="7"/>
    </row>
    <row r="9" customFormat="false" ht="15" hidden="false" customHeight="false" outlineLevel="0" collapsed="false">
      <c r="A9" s="6"/>
      <c r="B9" s="7"/>
      <c r="C9" s="7"/>
      <c r="D9" s="7"/>
      <c r="E9" s="8"/>
      <c r="F9" s="9"/>
      <c r="G9" s="8"/>
      <c r="H9" s="9"/>
      <c r="I9" s="7"/>
      <c r="J9" s="10"/>
      <c r="K9" s="11" t="str">
        <f aca="false">IF(O9="","",IF(O9&gt;0,O9*J9,0))</f>
        <v/>
      </c>
      <c r="L9" s="11" t="str">
        <f aca="false">IF(O9="","",O9-K9)</f>
        <v/>
      </c>
      <c r="M9" s="11" t="str">
        <f aca="false">IF(L9="","",Riepilogo!$B$2+SUM(L$3:L9))</f>
        <v/>
      </c>
      <c r="N9" s="11" t="str">
        <f aca="false">IF(OR(E9="",F9="",G9=""),"",F9*E9/G9)</f>
        <v/>
      </c>
      <c r="O9" s="11" t="str">
        <f aca="false">IF(OR(E9="",F9="",G9="",H9="",I9=""),"",IF(D9="Punta poi banca",IF(I9="Vinta",F9*(E9-1)-H9*(G9-1),H9-F9),IF(I9="Vinta",H9*(G9-1)-F9*(E9-1),F9-H9)))</f>
        <v/>
      </c>
      <c r="P9" s="7"/>
    </row>
    <row r="10" customFormat="false" ht="15" hidden="false" customHeight="false" outlineLevel="0" collapsed="false">
      <c r="A10" s="6"/>
      <c r="B10" s="7"/>
      <c r="C10" s="7"/>
      <c r="D10" s="7"/>
      <c r="E10" s="8"/>
      <c r="F10" s="9"/>
      <c r="G10" s="8"/>
      <c r="H10" s="9"/>
      <c r="I10" s="7"/>
      <c r="J10" s="10"/>
      <c r="K10" s="11" t="str">
        <f aca="false">IF(O10="","",IF(O10&gt;0,O10*J10,0))</f>
        <v/>
      </c>
      <c r="L10" s="11" t="str">
        <f aca="false">IF(O10="","",O10-K10)</f>
        <v/>
      </c>
      <c r="M10" s="11" t="str">
        <f aca="false">IF(L10="","",Riepilogo!$B$2+SUM(L$3:L10))</f>
        <v/>
      </c>
      <c r="N10" s="11" t="str">
        <f aca="false">IF(OR(E10="",F10="",G10=""),"",F10*E10/G10)</f>
        <v/>
      </c>
      <c r="O10" s="11" t="str">
        <f aca="false">IF(OR(E10="",F10="",G10="",H10="",I10=""),"",IF(D10="Punta poi banca",IF(I10="Vinta",F10*(E10-1)-H10*(G10-1),H10-F10),IF(I10="Vinta",H10*(G10-1)-F10*(E10-1),F10-H10)))</f>
        <v/>
      </c>
      <c r="P10" s="7"/>
    </row>
    <row r="11" customFormat="false" ht="15" hidden="false" customHeight="false" outlineLevel="0" collapsed="false">
      <c r="A11" s="6"/>
      <c r="B11" s="7"/>
      <c r="C11" s="7"/>
      <c r="D11" s="7"/>
      <c r="E11" s="8"/>
      <c r="F11" s="9"/>
      <c r="G11" s="8"/>
      <c r="H11" s="9"/>
      <c r="I11" s="7"/>
      <c r="J11" s="10"/>
      <c r="K11" s="11" t="str">
        <f aca="false">IF(O11="","",IF(O11&gt;0,O11*J11,0))</f>
        <v/>
      </c>
      <c r="L11" s="11" t="str">
        <f aca="false">IF(O11="","",O11-K11)</f>
        <v/>
      </c>
      <c r="M11" s="11" t="str">
        <f aca="false">IF(L11="","",Riepilogo!$B$2+SUM(L$3:L11))</f>
        <v/>
      </c>
      <c r="N11" s="11" t="str">
        <f aca="false">IF(OR(E11="",F11="",G11=""),"",F11*E11/G11)</f>
        <v/>
      </c>
      <c r="O11" s="11" t="str">
        <f aca="false">IF(OR(E11="",F11="",G11="",H11="",I11=""),"",IF(D11="Punta poi banca",IF(I11="Vinta",F11*(E11-1)-H11*(G11-1),H11-F11),IF(I11="Vinta",H11*(G11-1)-F11*(E11-1),F11-H11)))</f>
        <v/>
      </c>
      <c r="P11" s="7"/>
    </row>
    <row r="12" customFormat="false" ht="15" hidden="false" customHeight="false" outlineLevel="0" collapsed="false">
      <c r="A12" s="6"/>
      <c r="B12" s="7"/>
      <c r="C12" s="7"/>
      <c r="D12" s="7"/>
      <c r="E12" s="8"/>
      <c r="F12" s="9"/>
      <c r="G12" s="8"/>
      <c r="H12" s="9"/>
      <c r="I12" s="7"/>
      <c r="J12" s="10"/>
      <c r="K12" s="11" t="str">
        <f aca="false">IF(O12="","",IF(O12&gt;0,O12*J12,0))</f>
        <v/>
      </c>
      <c r="L12" s="11" t="str">
        <f aca="false">IF(O12="","",O12-K12)</f>
        <v/>
      </c>
      <c r="M12" s="11" t="str">
        <f aca="false">IF(L12="","",Riepilogo!$B$2+SUM(L$3:L12))</f>
        <v/>
      </c>
      <c r="N12" s="11" t="str">
        <f aca="false">IF(OR(E12="",F12="",G12=""),"",F12*E12/G12)</f>
        <v/>
      </c>
      <c r="O12" s="11" t="str">
        <f aca="false">IF(OR(E12="",F12="",G12="",H12="",I12=""),"",IF(D12="Punta poi banca",IF(I12="Vinta",F12*(E12-1)-H12*(G12-1),H12-F12),IF(I12="Vinta",H12*(G12-1)-F12*(E12-1),F12-H12)))</f>
        <v/>
      </c>
      <c r="P12" s="7"/>
    </row>
    <row r="13" customFormat="false" ht="15" hidden="false" customHeight="false" outlineLevel="0" collapsed="false">
      <c r="A13" s="6"/>
      <c r="B13" s="7"/>
      <c r="C13" s="7"/>
      <c r="D13" s="7"/>
      <c r="E13" s="8"/>
      <c r="F13" s="9"/>
      <c r="G13" s="8"/>
      <c r="H13" s="9"/>
      <c r="I13" s="7"/>
      <c r="J13" s="10"/>
      <c r="K13" s="11" t="str">
        <f aca="false">IF(O13="","",IF(O13&gt;0,O13*J13,0))</f>
        <v/>
      </c>
      <c r="L13" s="11" t="str">
        <f aca="false">IF(O13="","",O13-K13)</f>
        <v/>
      </c>
      <c r="M13" s="11" t="str">
        <f aca="false">IF(L13="","",Riepilogo!$B$2+SUM(L$3:L13))</f>
        <v/>
      </c>
      <c r="N13" s="11" t="str">
        <f aca="false">IF(OR(E13="",F13="",G13=""),"",F13*E13/G13)</f>
        <v/>
      </c>
      <c r="O13" s="11" t="str">
        <f aca="false">IF(OR(E13="",F13="",G13="",H13="",I13=""),"",IF(D13="Punta poi banca",IF(I13="Vinta",F13*(E13-1)-H13*(G13-1),H13-F13),IF(I13="Vinta",H13*(G13-1)-F13*(E13-1),F13-H13)))</f>
        <v/>
      </c>
      <c r="P13" s="7"/>
    </row>
    <row r="14" customFormat="false" ht="15" hidden="false" customHeight="false" outlineLevel="0" collapsed="false">
      <c r="A14" s="6"/>
      <c r="B14" s="7"/>
      <c r="C14" s="7"/>
      <c r="D14" s="7"/>
      <c r="E14" s="8"/>
      <c r="F14" s="9"/>
      <c r="G14" s="8"/>
      <c r="H14" s="9"/>
      <c r="I14" s="7"/>
      <c r="J14" s="10"/>
      <c r="K14" s="11" t="str">
        <f aca="false">IF(O14="","",IF(O14&gt;0,O14*J14,0))</f>
        <v/>
      </c>
      <c r="L14" s="11" t="str">
        <f aca="false">IF(O14="","",O14-K14)</f>
        <v/>
      </c>
      <c r="M14" s="11" t="str">
        <f aca="false">IF(L14="","",Riepilogo!$B$2+SUM(L$3:L14))</f>
        <v/>
      </c>
      <c r="N14" s="11" t="str">
        <f aca="false">IF(OR(E14="",F14="",G14=""),"",F14*E14/G14)</f>
        <v/>
      </c>
      <c r="O14" s="11" t="str">
        <f aca="false">IF(OR(E14="",F14="",G14="",H14="",I14=""),"",IF(D14="Punta poi banca",IF(I14="Vinta",F14*(E14-1)-H14*(G14-1),H14-F14),IF(I14="Vinta",H14*(G14-1)-F14*(E14-1),F14-H14)))</f>
        <v/>
      </c>
      <c r="P14" s="7"/>
    </row>
    <row r="15" customFormat="false" ht="15" hidden="false" customHeight="false" outlineLevel="0" collapsed="false">
      <c r="A15" s="6"/>
      <c r="B15" s="7"/>
      <c r="C15" s="7"/>
      <c r="D15" s="7"/>
      <c r="E15" s="8"/>
      <c r="F15" s="9"/>
      <c r="G15" s="8"/>
      <c r="H15" s="9"/>
      <c r="I15" s="7"/>
      <c r="J15" s="10"/>
      <c r="K15" s="11" t="str">
        <f aca="false">IF(O15="","",IF(O15&gt;0,O15*J15,0))</f>
        <v/>
      </c>
      <c r="L15" s="11" t="str">
        <f aca="false">IF(O15="","",O15-K15)</f>
        <v/>
      </c>
      <c r="M15" s="11" t="str">
        <f aca="false">IF(L15="","",Riepilogo!$B$2+SUM(L$3:L15))</f>
        <v/>
      </c>
      <c r="N15" s="11" t="str">
        <f aca="false">IF(OR(E15="",F15="",G15=""),"",F15*E15/G15)</f>
        <v/>
      </c>
      <c r="O15" s="11" t="str">
        <f aca="false">IF(OR(E15="",F15="",G15="",H15="",I15=""),"",IF(D15="Punta poi banca",IF(I15="Vinta",F15*(E15-1)-H15*(G15-1),H15-F15),IF(I15="Vinta",H15*(G15-1)-F15*(E15-1),F15-H15)))</f>
        <v/>
      </c>
      <c r="P15" s="7"/>
    </row>
    <row r="16" customFormat="false" ht="15" hidden="false" customHeight="false" outlineLevel="0" collapsed="false">
      <c r="A16" s="6"/>
      <c r="B16" s="7"/>
      <c r="C16" s="7"/>
      <c r="D16" s="7"/>
      <c r="E16" s="8"/>
      <c r="F16" s="9"/>
      <c r="G16" s="8"/>
      <c r="H16" s="9"/>
      <c r="I16" s="7"/>
      <c r="J16" s="10"/>
      <c r="K16" s="11" t="str">
        <f aca="false">IF(O16="","",IF(O16&gt;0,O16*J16,0))</f>
        <v/>
      </c>
      <c r="L16" s="11" t="str">
        <f aca="false">IF(O16="","",O16-K16)</f>
        <v/>
      </c>
      <c r="M16" s="11" t="str">
        <f aca="false">IF(L16="","",Riepilogo!$B$2+SUM(L$3:L16))</f>
        <v/>
      </c>
      <c r="N16" s="11" t="str">
        <f aca="false">IF(OR(E16="",F16="",G16=""),"",F16*E16/G16)</f>
        <v/>
      </c>
      <c r="O16" s="11" t="str">
        <f aca="false">IF(OR(E16="",F16="",G16="",H16="",I16=""),"",IF(D16="Punta poi banca",IF(I16="Vinta",F16*(E16-1)-H16*(G16-1),H16-F16),IF(I16="Vinta",H16*(G16-1)-F16*(E16-1),F16-H16)))</f>
        <v/>
      </c>
      <c r="P16" s="7"/>
    </row>
    <row r="17" customFormat="false" ht="15" hidden="false" customHeight="false" outlineLevel="0" collapsed="false">
      <c r="A17" s="6"/>
      <c r="B17" s="7"/>
      <c r="C17" s="7"/>
      <c r="D17" s="7"/>
      <c r="E17" s="8"/>
      <c r="F17" s="9"/>
      <c r="G17" s="8"/>
      <c r="H17" s="9"/>
      <c r="I17" s="7"/>
      <c r="J17" s="10"/>
      <c r="K17" s="11" t="str">
        <f aca="false">IF(O17="","",IF(O17&gt;0,O17*J17,0))</f>
        <v/>
      </c>
      <c r="L17" s="11" t="str">
        <f aca="false">IF(O17="","",O17-K17)</f>
        <v/>
      </c>
      <c r="M17" s="11" t="str">
        <f aca="false">IF(L17="","",Riepilogo!$B$2+SUM(L$3:L17))</f>
        <v/>
      </c>
      <c r="N17" s="11" t="str">
        <f aca="false">IF(OR(E17="",F17="",G17=""),"",F17*E17/G17)</f>
        <v/>
      </c>
      <c r="O17" s="11" t="str">
        <f aca="false">IF(OR(E17="",F17="",G17="",H17="",I17=""),"",IF(D17="Punta poi banca",IF(I17="Vinta",F17*(E17-1)-H17*(G17-1),H17-F17),IF(I17="Vinta",H17*(G17-1)-F17*(E17-1),F17-H17)))</f>
        <v/>
      </c>
      <c r="P17" s="7"/>
    </row>
    <row r="18" customFormat="false" ht="15" hidden="false" customHeight="false" outlineLevel="0" collapsed="false">
      <c r="A18" s="6"/>
      <c r="B18" s="7"/>
      <c r="C18" s="7"/>
      <c r="D18" s="7"/>
      <c r="E18" s="8"/>
      <c r="F18" s="9"/>
      <c r="G18" s="8"/>
      <c r="H18" s="9"/>
      <c r="I18" s="7"/>
      <c r="J18" s="10"/>
      <c r="K18" s="11" t="str">
        <f aca="false">IF(O18="","",IF(O18&gt;0,O18*J18,0))</f>
        <v/>
      </c>
      <c r="L18" s="11" t="str">
        <f aca="false">IF(O18="","",O18-K18)</f>
        <v/>
      </c>
      <c r="M18" s="11" t="str">
        <f aca="false">IF(L18="","",Riepilogo!$B$2+SUM(L$3:L18))</f>
        <v/>
      </c>
      <c r="N18" s="11" t="str">
        <f aca="false">IF(OR(E18="",F18="",G18=""),"",F18*E18/G18)</f>
        <v/>
      </c>
      <c r="O18" s="11" t="str">
        <f aca="false">IF(OR(E18="",F18="",G18="",H18="",I18=""),"",IF(D18="Punta poi banca",IF(I18="Vinta",F18*(E18-1)-H18*(G18-1),H18-F18),IF(I18="Vinta",H18*(G18-1)-F18*(E18-1),F18-H18)))</f>
        <v/>
      </c>
      <c r="P18" s="7"/>
    </row>
    <row r="19" customFormat="false" ht="15" hidden="false" customHeight="false" outlineLevel="0" collapsed="false">
      <c r="A19" s="6"/>
      <c r="B19" s="7"/>
      <c r="C19" s="7"/>
      <c r="D19" s="7"/>
      <c r="E19" s="8"/>
      <c r="F19" s="9"/>
      <c r="G19" s="8"/>
      <c r="H19" s="9"/>
      <c r="I19" s="7"/>
      <c r="J19" s="10"/>
      <c r="K19" s="11" t="str">
        <f aca="false">IF(O19="","",IF(O19&gt;0,O19*J19,0))</f>
        <v/>
      </c>
      <c r="L19" s="11" t="str">
        <f aca="false">IF(O19="","",O19-K19)</f>
        <v/>
      </c>
      <c r="M19" s="11" t="str">
        <f aca="false">IF(L19="","",Riepilogo!$B$2+SUM(L$3:L19))</f>
        <v/>
      </c>
      <c r="N19" s="11" t="str">
        <f aca="false">IF(OR(E19="",F19="",G19=""),"",F19*E19/G19)</f>
        <v/>
      </c>
      <c r="O19" s="11" t="str">
        <f aca="false">IF(OR(E19="",F19="",G19="",H19="",I19=""),"",IF(D19="Punta poi banca",IF(I19="Vinta",F19*(E19-1)-H19*(G19-1),H19-F19),IF(I19="Vinta",H19*(G19-1)-F19*(E19-1),F19-H19)))</f>
        <v/>
      </c>
      <c r="P19" s="7"/>
    </row>
    <row r="20" customFormat="false" ht="15" hidden="false" customHeight="false" outlineLevel="0" collapsed="false">
      <c r="A20" s="6"/>
      <c r="B20" s="7"/>
      <c r="C20" s="7"/>
      <c r="D20" s="7"/>
      <c r="E20" s="8"/>
      <c r="F20" s="9"/>
      <c r="G20" s="8"/>
      <c r="H20" s="9"/>
      <c r="I20" s="7"/>
      <c r="J20" s="10"/>
      <c r="K20" s="11" t="str">
        <f aca="false">IF(O20="","",IF(O20&gt;0,O20*J20,0))</f>
        <v/>
      </c>
      <c r="L20" s="11" t="str">
        <f aca="false">IF(O20="","",O20-K20)</f>
        <v/>
      </c>
      <c r="M20" s="11" t="str">
        <f aca="false">IF(L20="","",Riepilogo!$B$2+SUM(L$3:L20))</f>
        <v/>
      </c>
      <c r="N20" s="11" t="str">
        <f aca="false">IF(OR(E20="",F20="",G20=""),"",F20*E20/G20)</f>
        <v/>
      </c>
      <c r="O20" s="11" t="str">
        <f aca="false">IF(OR(E20="",F20="",G20="",H20="",I20=""),"",IF(D20="Punta poi banca",IF(I20="Vinta",F20*(E20-1)-H20*(G20-1),H20-F20),IF(I20="Vinta",H20*(G20-1)-F20*(E20-1),F20-H20)))</f>
        <v/>
      </c>
      <c r="P20" s="7"/>
    </row>
    <row r="21" customFormat="false" ht="15" hidden="false" customHeight="false" outlineLevel="0" collapsed="false">
      <c r="A21" s="6"/>
      <c r="B21" s="7"/>
      <c r="C21" s="7"/>
      <c r="D21" s="7"/>
      <c r="E21" s="8"/>
      <c r="F21" s="9"/>
      <c r="G21" s="8"/>
      <c r="H21" s="9"/>
      <c r="I21" s="7"/>
      <c r="J21" s="10"/>
      <c r="K21" s="11" t="str">
        <f aca="false">IF(O21="","",IF(O21&gt;0,O21*J21,0))</f>
        <v/>
      </c>
      <c r="L21" s="11" t="str">
        <f aca="false">IF(O21="","",O21-K21)</f>
        <v/>
      </c>
      <c r="M21" s="11" t="str">
        <f aca="false">IF(L21="","",Riepilogo!$B$2+SUM(L$3:L21))</f>
        <v/>
      </c>
      <c r="N21" s="11" t="str">
        <f aca="false">IF(OR(E21="",F21="",G21=""),"",F21*E21/G21)</f>
        <v/>
      </c>
      <c r="O21" s="11" t="str">
        <f aca="false">IF(OR(E21="",F21="",G21="",H21="",I21=""),"",IF(D21="Punta poi banca",IF(I21="Vinta",F21*(E21-1)-H21*(G21-1),H21-F21),IF(I21="Vinta",H21*(G21-1)-F21*(E21-1),F21-H21)))</f>
        <v/>
      </c>
      <c r="P21" s="7"/>
    </row>
    <row r="22" customFormat="false" ht="15" hidden="false" customHeight="false" outlineLevel="0" collapsed="false">
      <c r="A22" s="6"/>
      <c r="B22" s="7"/>
      <c r="C22" s="7"/>
      <c r="D22" s="7"/>
      <c r="E22" s="8"/>
      <c r="F22" s="9"/>
      <c r="G22" s="8"/>
      <c r="H22" s="9"/>
      <c r="I22" s="7"/>
      <c r="J22" s="10"/>
      <c r="K22" s="11" t="str">
        <f aca="false">IF(O22="","",IF(O22&gt;0,O22*J22,0))</f>
        <v/>
      </c>
      <c r="L22" s="11" t="str">
        <f aca="false">IF(O22="","",O22-K22)</f>
        <v/>
      </c>
      <c r="M22" s="11" t="str">
        <f aca="false">IF(L22="","",Riepilogo!$B$2+SUM(L$3:L22))</f>
        <v/>
      </c>
      <c r="N22" s="11" t="str">
        <f aca="false">IF(OR(E22="",F22="",G22=""),"",F22*E22/G22)</f>
        <v/>
      </c>
      <c r="O22" s="11" t="str">
        <f aca="false">IF(OR(E22="",F22="",G22="",H22="",I22=""),"",IF(D22="Punta poi banca",IF(I22="Vinta",F22*(E22-1)-H22*(G22-1),H22-F22),IF(I22="Vinta",H22*(G22-1)-F22*(E22-1),F22-H22)))</f>
        <v/>
      </c>
      <c r="P22" s="7"/>
    </row>
    <row r="23" customFormat="false" ht="15" hidden="false" customHeight="false" outlineLevel="0" collapsed="false">
      <c r="A23" s="6"/>
      <c r="B23" s="7"/>
      <c r="C23" s="7"/>
      <c r="D23" s="7"/>
      <c r="E23" s="8"/>
      <c r="F23" s="9"/>
      <c r="G23" s="8"/>
      <c r="H23" s="9"/>
      <c r="I23" s="7"/>
      <c r="J23" s="10"/>
      <c r="K23" s="11" t="str">
        <f aca="false">IF(O23="","",IF(O23&gt;0,O23*J23,0))</f>
        <v/>
      </c>
      <c r="L23" s="11" t="str">
        <f aca="false">IF(O23="","",O23-K23)</f>
        <v/>
      </c>
      <c r="M23" s="11" t="str">
        <f aca="false">IF(L23="","",Riepilogo!$B$2+SUM(L$3:L23))</f>
        <v/>
      </c>
      <c r="N23" s="11" t="str">
        <f aca="false">IF(OR(E23="",F23="",G23=""),"",F23*E23/G23)</f>
        <v/>
      </c>
      <c r="O23" s="11" t="str">
        <f aca="false">IF(OR(E23="",F23="",G23="",H23="",I23=""),"",IF(D23="Punta poi banca",IF(I23="Vinta",F23*(E23-1)-H23*(G23-1),H23-F23),IF(I23="Vinta",H23*(G23-1)-F23*(E23-1),F23-H23)))</f>
        <v/>
      </c>
      <c r="P23" s="7"/>
    </row>
    <row r="24" customFormat="false" ht="15" hidden="false" customHeight="false" outlineLevel="0" collapsed="false">
      <c r="A24" s="6"/>
      <c r="B24" s="7"/>
      <c r="C24" s="7"/>
      <c r="D24" s="7"/>
      <c r="E24" s="8"/>
      <c r="F24" s="9"/>
      <c r="G24" s="8"/>
      <c r="H24" s="9"/>
      <c r="I24" s="7"/>
      <c r="J24" s="10"/>
      <c r="K24" s="11" t="str">
        <f aca="false">IF(O24="","",IF(O24&gt;0,O24*J24,0))</f>
        <v/>
      </c>
      <c r="L24" s="11" t="str">
        <f aca="false">IF(O24="","",O24-K24)</f>
        <v/>
      </c>
      <c r="M24" s="11" t="str">
        <f aca="false">IF(L24="","",Riepilogo!$B$2+SUM(L$3:L24))</f>
        <v/>
      </c>
      <c r="N24" s="11" t="str">
        <f aca="false">IF(OR(E24="",F24="",G24=""),"",F24*E24/G24)</f>
        <v/>
      </c>
      <c r="O24" s="11" t="str">
        <f aca="false">IF(OR(E24="",F24="",G24="",H24="",I24=""),"",IF(D24="Punta poi banca",IF(I24="Vinta",F24*(E24-1)-H24*(G24-1),H24-F24),IF(I24="Vinta",H24*(G24-1)-F24*(E24-1),F24-H24)))</f>
        <v/>
      </c>
      <c r="P24" s="7"/>
    </row>
    <row r="25" customFormat="false" ht="15" hidden="false" customHeight="false" outlineLevel="0" collapsed="false">
      <c r="A25" s="6"/>
      <c r="B25" s="7"/>
      <c r="C25" s="7"/>
      <c r="D25" s="7"/>
      <c r="E25" s="8"/>
      <c r="F25" s="9"/>
      <c r="G25" s="8"/>
      <c r="H25" s="9"/>
      <c r="I25" s="7"/>
      <c r="J25" s="10"/>
      <c r="K25" s="11" t="str">
        <f aca="false">IF(O25="","",IF(O25&gt;0,O25*J25,0))</f>
        <v/>
      </c>
      <c r="L25" s="11" t="str">
        <f aca="false">IF(O25="","",O25-K25)</f>
        <v/>
      </c>
      <c r="M25" s="11" t="str">
        <f aca="false">IF(L25="","",Riepilogo!$B$2+SUM(L$3:L25))</f>
        <v/>
      </c>
      <c r="N25" s="11" t="str">
        <f aca="false">IF(OR(E25="",F25="",G25=""),"",F25*E25/G25)</f>
        <v/>
      </c>
      <c r="O25" s="11" t="str">
        <f aca="false">IF(OR(E25="",F25="",G25="",H25="",I25=""),"",IF(D25="Punta poi banca",IF(I25="Vinta",F25*(E25-1)-H25*(G25-1),H25-F25),IF(I25="Vinta",H25*(G25-1)-F25*(E25-1),F25-H25)))</f>
        <v/>
      </c>
      <c r="P25" s="7"/>
    </row>
    <row r="26" customFormat="false" ht="15" hidden="false" customHeight="false" outlineLevel="0" collapsed="false">
      <c r="A26" s="6"/>
      <c r="B26" s="7"/>
      <c r="C26" s="7"/>
      <c r="D26" s="7"/>
      <c r="E26" s="8"/>
      <c r="F26" s="9"/>
      <c r="G26" s="8"/>
      <c r="H26" s="9"/>
      <c r="I26" s="7"/>
      <c r="J26" s="10"/>
      <c r="K26" s="11" t="str">
        <f aca="false">IF(O26="","",IF(O26&gt;0,O26*J26,0))</f>
        <v/>
      </c>
      <c r="L26" s="11" t="str">
        <f aca="false">IF(O26="","",O26-K26)</f>
        <v/>
      </c>
      <c r="M26" s="11" t="str">
        <f aca="false">IF(L26="","",Riepilogo!$B$2+SUM(L$3:L26))</f>
        <v/>
      </c>
      <c r="N26" s="11" t="str">
        <f aca="false">IF(OR(E26="",F26="",G26=""),"",F26*E26/G26)</f>
        <v/>
      </c>
      <c r="O26" s="11" t="str">
        <f aca="false">IF(OR(E26="",F26="",G26="",H26="",I26=""),"",IF(D26="Punta poi banca",IF(I26="Vinta",F26*(E26-1)-H26*(G26-1),H26-F26),IF(I26="Vinta",H26*(G26-1)-F26*(E26-1),F26-H26)))</f>
        <v/>
      </c>
      <c r="P26" s="7"/>
    </row>
    <row r="27" customFormat="false" ht="15" hidden="false" customHeight="false" outlineLevel="0" collapsed="false">
      <c r="A27" s="6"/>
      <c r="B27" s="7"/>
      <c r="C27" s="7"/>
      <c r="D27" s="7"/>
      <c r="E27" s="8"/>
      <c r="F27" s="9"/>
      <c r="G27" s="8"/>
      <c r="H27" s="9"/>
      <c r="I27" s="7"/>
      <c r="J27" s="10"/>
      <c r="K27" s="11" t="str">
        <f aca="false">IF(O27="","",IF(O27&gt;0,O27*J27,0))</f>
        <v/>
      </c>
      <c r="L27" s="11" t="str">
        <f aca="false">IF(O27="","",O27-K27)</f>
        <v/>
      </c>
      <c r="M27" s="11" t="str">
        <f aca="false">IF(L27="","",Riepilogo!$B$2+SUM(L$3:L27))</f>
        <v/>
      </c>
      <c r="N27" s="11" t="str">
        <f aca="false">IF(OR(E27="",F27="",G27=""),"",F27*E27/G27)</f>
        <v/>
      </c>
      <c r="O27" s="11" t="str">
        <f aca="false">IF(OR(E27="",F27="",G27="",H27="",I27=""),"",IF(D27="Punta poi banca",IF(I27="Vinta",F27*(E27-1)-H27*(G27-1),H27-F27),IF(I27="Vinta",H27*(G27-1)-F27*(E27-1),F27-H27)))</f>
        <v/>
      </c>
      <c r="P27" s="7"/>
    </row>
    <row r="28" customFormat="false" ht="15" hidden="false" customHeight="false" outlineLevel="0" collapsed="false">
      <c r="A28" s="6"/>
      <c r="B28" s="7"/>
      <c r="C28" s="7"/>
      <c r="D28" s="7"/>
      <c r="E28" s="8"/>
      <c r="F28" s="9"/>
      <c r="G28" s="8"/>
      <c r="H28" s="9"/>
      <c r="I28" s="7"/>
      <c r="J28" s="10"/>
      <c r="K28" s="11" t="str">
        <f aca="false">IF(O28="","",IF(O28&gt;0,O28*J28,0))</f>
        <v/>
      </c>
      <c r="L28" s="11" t="str">
        <f aca="false">IF(O28="","",O28-K28)</f>
        <v/>
      </c>
      <c r="M28" s="11" t="str">
        <f aca="false">IF(L28="","",Riepilogo!$B$2+SUM(L$3:L28))</f>
        <v/>
      </c>
      <c r="N28" s="11" t="str">
        <f aca="false">IF(OR(E28="",F28="",G28=""),"",F28*E28/G28)</f>
        <v/>
      </c>
      <c r="O28" s="11" t="str">
        <f aca="false">IF(OR(E28="",F28="",G28="",H28="",I28=""),"",IF(D28="Punta poi banca",IF(I28="Vinta",F28*(E28-1)-H28*(G28-1),H28-F28),IF(I28="Vinta",H28*(G28-1)-F28*(E28-1),F28-H28)))</f>
        <v/>
      </c>
      <c r="P28" s="7"/>
    </row>
    <row r="29" customFormat="false" ht="15" hidden="false" customHeight="false" outlineLevel="0" collapsed="false">
      <c r="A29" s="6"/>
      <c r="B29" s="7"/>
      <c r="C29" s="7"/>
      <c r="D29" s="7"/>
      <c r="E29" s="8"/>
      <c r="F29" s="9"/>
      <c r="G29" s="8"/>
      <c r="H29" s="9"/>
      <c r="I29" s="7"/>
      <c r="J29" s="10"/>
      <c r="K29" s="11" t="str">
        <f aca="false">IF(O29="","",IF(O29&gt;0,O29*J29,0))</f>
        <v/>
      </c>
      <c r="L29" s="11" t="str">
        <f aca="false">IF(O29="","",O29-K29)</f>
        <v/>
      </c>
      <c r="M29" s="11" t="str">
        <f aca="false">IF(L29="","",Riepilogo!$B$2+SUM(L$3:L29))</f>
        <v/>
      </c>
      <c r="N29" s="11" t="str">
        <f aca="false">IF(OR(E29="",F29="",G29=""),"",F29*E29/G29)</f>
        <v/>
      </c>
      <c r="O29" s="11" t="str">
        <f aca="false">IF(OR(E29="",F29="",G29="",H29="",I29=""),"",IF(D29="Punta poi banca",IF(I29="Vinta",F29*(E29-1)-H29*(G29-1),H29-F29),IF(I29="Vinta",H29*(G29-1)-F29*(E29-1),F29-H29)))</f>
        <v/>
      </c>
      <c r="P29" s="7"/>
    </row>
    <row r="30" customFormat="false" ht="15" hidden="false" customHeight="false" outlineLevel="0" collapsed="false">
      <c r="A30" s="6"/>
      <c r="B30" s="7"/>
      <c r="C30" s="7"/>
      <c r="D30" s="7"/>
      <c r="E30" s="8"/>
      <c r="F30" s="9"/>
      <c r="G30" s="8"/>
      <c r="H30" s="9"/>
      <c r="I30" s="7"/>
      <c r="J30" s="10"/>
      <c r="K30" s="11" t="str">
        <f aca="false">IF(O30="","",IF(O30&gt;0,O30*J30,0))</f>
        <v/>
      </c>
      <c r="L30" s="11" t="str">
        <f aca="false">IF(O30="","",O30-K30)</f>
        <v/>
      </c>
      <c r="M30" s="11" t="str">
        <f aca="false">IF(L30="","",Riepilogo!$B$2+SUM(L$3:L30))</f>
        <v/>
      </c>
      <c r="N30" s="11" t="str">
        <f aca="false">IF(OR(E30="",F30="",G30=""),"",F30*E30/G30)</f>
        <v/>
      </c>
      <c r="O30" s="11" t="str">
        <f aca="false">IF(OR(E30="",F30="",G30="",H30="",I30=""),"",IF(D30="Punta poi banca",IF(I30="Vinta",F30*(E30-1)-H30*(G30-1),H30-F30),IF(I30="Vinta",H30*(G30-1)-F30*(E30-1),F30-H30)))</f>
        <v/>
      </c>
      <c r="P30" s="7"/>
    </row>
    <row r="31" customFormat="false" ht="15" hidden="false" customHeight="false" outlineLevel="0" collapsed="false">
      <c r="A31" s="6"/>
      <c r="B31" s="7"/>
      <c r="C31" s="7"/>
      <c r="D31" s="7"/>
      <c r="E31" s="8"/>
      <c r="F31" s="9"/>
      <c r="G31" s="8"/>
      <c r="H31" s="9"/>
      <c r="I31" s="7"/>
      <c r="J31" s="10"/>
      <c r="K31" s="11" t="str">
        <f aca="false">IF(O31="","",IF(O31&gt;0,O31*J31,0))</f>
        <v/>
      </c>
      <c r="L31" s="11" t="str">
        <f aca="false">IF(O31="","",O31-K31)</f>
        <v/>
      </c>
      <c r="M31" s="11" t="str">
        <f aca="false">IF(L31="","",Riepilogo!$B$2+SUM(L$3:L31))</f>
        <v/>
      </c>
      <c r="N31" s="11" t="str">
        <f aca="false">IF(OR(E31="",F31="",G31=""),"",F31*E31/G31)</f>
        <v/>
      </c>
      <c r="O31" s="11" t="str">
        <f aca="false">IF(OR(E31="",F31="",G31="",H31="",I31=""),"",IF(D31="Punta poi banca",IF(I31="Vinta",F31*(E31-1)-H31*(G31-1),H31-F31),IF(I31="Vinta",H31*(G31-1)-F31*(E31-1),F31-H31)))</f>
        <v/>
      </c>
      <c r="P31" s="7"/>
    </row>
    <row r="32" customFormat="false" ht="15" hidden="false" customHeight="false" outlineLevel="0" collapsed="false">
      <c r="A32" s="6"/>
      <c r="B32" s="7"/>
      <c r="C32" s="7"/>
      <c r="D32" s="7"/>
      <c r="E32" s="8"/>
      <c r="F32" s="9"/>
      <c r="G32" s="8"/>
      <c r="H32" s="9"/>
      <c r="I32" s="7"/>
      <c r="J32" s="10"/>
      <c r="K32" s="11" t="str">
        <f aca="false">IF(O32="","",IF(O32&gt;0,O32*J32,0))</f>
        <v/>
      </c>
      <c r="L32" s="11" t="str">
        <f aca="false">IF(O32="","",O32-K32)</f>
        <v/>
      </c>
      <c r="M32" s="11" t="str">
        <f aca="false">IF(L32="","",Riepilogo!$B$2+SUM(L$3:L32))</f>
        <v/>
      </c>
      <c r="N32" s="11" t="str">
        <f aca="false">IF(OR(E32="",F32="",G32=""),"",F32*E32/G32)</f>
        <v/>
      </c>
      <c r="O32" s="11" t="str">
        <f aca="false">IF(OR(E32="",F32="",G32="",H32="",I32=""),"",IF(D32="Punta poi banca",IF(I32="Vinta",F32*(E32-1)-H32*(G32-1),H32-F32),IF(I32="Vinta",H32*(G32-1)-F32*(E32-1),F32-H32)))</f>
        <v/>
      </c>
      <c r="P32" s="7"/>
    </row>
    <row r="33" customFormat="false" ht="15" hidden="false" customHeight="false" outlineLevel="0" collapsed="false">
      <c r="A33" s="6"/>
      <c r="B33" s="7"/>
      <c r="C33" s="7"/>
      <c r="D33" s="7"/>
      <c r="E33" s="8"/>
      <c r="F33" s="9"/>
      <c r="G33" s="8"/>
      <c r="H33" s="9"/>
      <c r="I33" s="7"/>
      <c r="J33" s="10"/>
      <c r="K33" s="11" t="str">
        <f aca="false">IF(O33="","",IF(O33&gt;0,O33*J33,0))</f>
        <v/>
      </c>
      <c r="L33" s="11" t="str">
        <f aca="false">IF(O33="","",O33-K33)</f>
        <v/>
      </c>
      <c r="M33" s="11" t="str">
        <f aca="false">IF(L33="","",Riepilogo!$B$2+SUM(L$3:L33))</f>
        <v/>
      </c>
      <c r="N33" s="11" t="str">
        <f aca="false">IF(OR(E33="",F33="",G33=""),"",F33*E33/G33)</f>
        <v/>
      </c>
      <c r="O33" s="11" t="str">
        <f aca="false">IF(OR(E33="",F33="",G33="",H33="",I33=""),"",IF(D33="Punta poi banca",IF(I33="Vinta",F33*(E33-1)-H33*(G33-1),H33-F33),IF(I33="Vinta",H33*(G33-1)-F33*(E33-1),F33-H33)))</f>
        <v/>
      </c>
      <c r="P33" s="7"/>
    </row>
    <row r="34" customFormat="false" ht="15" hidden="false" customHeight="false" outlineLevel="0" collapsed="false">
      <c r="A34" s="6"/>
      <c r="B34" s="7"/>
      <c r="C34" s="7"/>
      <c r="D34" s="7"/>
      <c r="E34" s="8"/>
      <c r="F34" s="9"/>
      <c r="G34" s="8"/>
      <c r="H34" s="9"/>
      <c r="I34" s="7"/>
      <c r="J34" s="10"/>
      <c r="K34" s="11" t="str">
        <f aca="false">IF(O34="","",IF(O34&gt;0,O34*J34,0))</f>
        <v/>
      </c>
      <c r="L34" s="11" t="str">
        <f aca="false">IF(O34="","",O34-K34)</f>
        <v/>
      </c>
      <c r="M34" s="11" t="str">
        <f aca="false">IF(L34="","",Riepilogo!$B$2+SUM(L$3:L34))</f>
        <v/>
      </c>
      <c r="N34" s="11" t="str">
        <f aca="false">IF(OR(E34="",F34="",G34=""),"",F34*E34/G34)</f>
        <v/>
      </c>
      <c r="O34" s="11" t="str">
        <f aca="false">IF(OR(E34="",F34="",G34="",H34="",I34=""),"",IF(D34="Punta poi banca",IF(I34="Vinta",F34*(E34-1)-H34*(G34-1),H34-F34),IF(I34="Vinta",H34*(G34-1)-F34*(E34-1),F34-H34)))</f>
        <v/>
      </c>
      <c r="P34" s="7"/>
    </row>
    <row r="35" customFormat="false" ht="15" hidden="false" customHeight="false" outlineLevel="0" collapsed="false">
      <c r="A35" s="6"/>
      <c r="B35" s="7"/>
      <c r="C35" s="7"/>
      <c r="D35" s="7"/>
      <c r="E35" s="8"/>
      <c r="F35" s="9"/>
      <c r="G35" s="8"/>
      <c r="H35" s="9"/>
      <c r="I35" s="7"/>
      <c r="J35" s="10"/>
      <c r="K35" s="11" t="str">
        <f aca="false">IF(O35="","",IF(O35&gt;0,O35*J35,0))</f>
        <v/>
      </c>
      <c r="L35" s="11" t="str">
        <f aca="false">IF(O35="","",O35-K35)</f>
        <v/>
      </c>
      <c r="M35" s="11" t="str">
        <f aca="false">IF(L35="","",Riepilogo!$B$2+SUM(L$3:L35))</f>
        <v/>
      </c>
      <c r="N35" s="11" t="str">
        <f aca="false">IF(OR(E35="",F35="",G35=""),"",F35*E35/G35)</f>
        <v/>
      </c>
      <c r="O35" s="11" t="str">
        <f aca="false">IF(OR(E35="",F35="",G35="",H35="",I35=""),"",IF(D35="Punta poi banca",IF(I35="Vinta",F35*(E35-1)-H35*(G35-1),H35-F35),IF(I35="Vinta",H35*(G35-1)-F35*(E35-1),F35-H35)))</f>
        <v/>
      </c>
      <c r="P35" s="7"/>
    </row>
    <row r="36" customFormat="false" ht="15" hidden="false" customHeight="false" outlineLevel="0" collapsed="false">
      <c r="A36" s="6"/>
      <c r="B36" s="7"/>
      <c r="C36" s="7"/>
      <c r="D36" s="7"/>
      <c r="E36" s="8"/>
      <c r="F36" s="9"/>
      <c r="G36" s="8"/>
      <c r="H36" s="9"/>
      <c r="I36" s="7"/>
      <c r="J36" s="10"/>
      <c r="K36" s="11" t="str">
        <f aca="false">IF(O36="","",IF(O36&gt;0,O36*J36,0))</f>
        <v/>
      </c>
      <c r="L36" s="11" t="str">
        <f aca="false">IF(O36="","",O36-K36)</f>
        <v/>
      </c>
      <c r="M36" s="11" t="str">
        <f aca="false">IF(L36="","",Riepilogo!$B$2+SUM(L$3:L36))</f>
        <v/>
      </c>
      <c r="N36" s="11" t="str">
        <f aca="false">IF(OR(E36="",F36="",G36=""),"",F36*E36/G36)</f>
        <v/>
      </c>
      <c r="O36" s="11" t="str">
        <f aca="false">IF(OR(E36="",F36="",G36="",H36="",I36=""),"",IF(D36="Punta poi banca",IF(I36="Vinta",F36*(E36-1)-H36*(G36-1),H36-F36),IF(I36="Vinta",H36*(G36-1)-F36*(E36-1),F36-H36)))</f>
        <v/>
      </c>
      <c r="P36" s="7"/>
    </row>
    <row r="37" customFormat="false" ht="15" hidden="false" customHeight="false" outlineLevel="0" collapsed="false">
      <c r="A37" s="6"/>
      <c r="B37" s="7"/>
      <c r="C37" s="7"/>
      <c r="D37" s="7"/>
      <c r="E37" s="8"/>
      <c r="F37" s="9"/>
      <c r="G37" s="8"/>
      <c r="H37" s="9"/>
      <c r="I37" s="7"/>
      <c r="J37" s="10"/>
      <c r="K37" s="11" t="str">
        <f aca="false">IF(O37="","",IF(O37&gt;0,O37*J37,0))</f>
        <v/>
      </c>
      <c r="L37" s="11" t="str">
        <f aca="false">IF(O37="","",O37-K37)</f>
        <v/>
      </c>
      <c r="M37" s="11" t="str">
        <f aca="false">IF(L37="","",Riepilogo!$B$2+SUM(L$3:L37))</f>
        <v/>
      </c>
      <c r="N37" s="11" t="str">
        <f aca="false">IF(OR(E37="",F37="",G37=""),"",F37*E37/G37)</f>
        <v/>
      </c>
      <c r="O37" s="11" t="str">
        <f aca="false">IF(OR(E37="",F37="",G37="",H37="",I37=""),"",IF(D37="Punta poi banca",IF(I37="Vinta",F37*(E37-1)-H37*(G37-1),H37-F37),IF(I37="Vinta",H37*(G37-1)-F37*(E37-1),F37-H37)))</f>
        <v/>
      </c>
      <c r="P37" s="7"/>
    </row>
    <row r="38" customFormat="false" ht="15" hidden="false" customHeight="false" outlineLevel="0" collapsed="false">
      <c r="A38" s="6"/>
      <c r="B38" s="7"/>
      <c r="C38" s="7"/>
      <c r="D38" s="7"/>
      <c r="E38" s="8"/>
      <c r="F38" s="9"/>
      <c r="G38" s="8"/>
      <c r="H38" s="9"/>
      <c r="I38" s="7"/>
      <c r="J38" s="10"/>
      <c r="K38" s="11" t="str">
        <f aca="false">IF(O38="","",IF(O38&gt;0,O38*J38,0))</f>
        <v/>
      </c>
      <c r="L38" s="11" t="str">
        <f aca="false">IF(O38="","",O38-K38)</f>
        <v/>
      </c>
      <c r="M38" s="11" t="str">
        <f aca="false">IF(L38="","",Riepilogo!$B$2+SUM(L$3:L38))</f>
        <v/>
      </c>
      <c r="N38" s="11" t="str">
        <f aca="false">IF(OR(E38="",F38="",G38=""),"",F38*E38/G38)</f>
        <v/>
      </c>
      <c r="O38" s="11" t="str">
        <f aca="false">IF(OR(E38="",F38="",G38="",H38="",I38=""),"",IF(D38="Punta poi banca",IF(I38="Vinta",F38*(E38-1)-H38*(G38-1),H38-F38),IF(I38="Vinta",H38*(G38-1)-F38*(E38-1),F38-H38)))</f>
        <v/>
      </c>
      <c r="P38" s="7"/>
    </row>
    <row r="39" customFormat="false" ht="15" hidden="false" customHeight="false" outlineLevel="0" collapsed="false">
      <c r="A39" s="6"/>
      <c r="B39" s="7"/>
      <c r="C39" s="7"/>
      <c r="D39" s="7"/>
      <c r="E39" s="8"/>
      <c r="F39" s="9"/>
      <c r="G39" s="8"/>
      <c r="H39" s="9"/>
      <c r="I39" s="7"/>
      <c r="J39" s="10"/>
      <c r="K39" s="11" t="str">
        <f aca="false">IF(O39="","",IF(O39&gt;0,O39*J39,0))</f>
        <v/>
      </c>
      <c r="L39" s="11" t="str">
        <f aca="false">IF(O39="","",O39-K39)</f>
        <v/>
      </c>
      <c r="M39" s="11" t="str">
        <f aca="false">IF(L39="","",Riepilogo!$B$2+SUM(L$3:L39))</f>
        <v/>
      </c>
      <c r="N39" s="11" t="str">
        <f aca="false">IF(OR(E39="",F39="",G39=""),"",F39*E39/G39)</f>
        <v/>
      </c>
      <c r="O39" s="11" t="str">
        <f aca="false">IF(OR(E39="",F39="",G39="",H39="",I39=""),"",IF(D39="Punta poi banca",IF(I39="Vinta",F39*(E39-1)-H39*(G39-1),H39-F39),IF(I39="Vinta",H39*(G39-1)-F39*(E39-1),F39-H39)))</f>
        <v/>
      </c>
      <c r="P39" s="7"/>
    </row>
    <row r="40" customFormat="false" ht="15" hidden="false" customHeight="false" outlineLevel="0" collapsed="false">
      <c r="A40" s="6"/>
      <c r="B40" s="7"/>
      <c r="C40" s="7"/>
      <c r="D40" s="7"/>
      <c r="E40" s="8"/>
      <c r="F40" s="9"/>
      <c r="G40" s="8"/>
      <c r="H40" s="9"/>
      <c r="I40" s="7"/>
      <c r="J40" s="10"/>
      <c r="K40" s="11" t="str">
        <f aca="false">IF(O40="","",IF(O40&gt;0,O40*J40,0))</f>
        <v/>
      </c>
      <c r="L40" s="11" t="str">
        <f aca="false">IF(O40="","",O40-K40)</f>
        <v/>
      </c>
      <c r="M40" s="11" t="str">
        <f aca="false">IF(L40="","",Riepilogo!$B$2+SUM(L$3:L40))</f>
        <v/>
      </c>
      <c r="N40" s="11" t="str">
        <f aca="false">IF(OR(E40="",F40="",G40=""),"",F40*E40/G40)</f>
        <v/>
      </c>
      <c r="O40" s="11" t="str">
        <f aca="false">IF(OR(E40="",F40="",G40="",H40="",I40=""),"",IF(D40="Punta poi banca",IF(I40="Vinta",F40*(E40-1)-H40*(G40-1),H40-F40),IF(I40="Vinta",H40*(G40-1)-F40*(E40-1),F40-H40)))</f>
        <v/>
      </c>
      <c r="P40" s="7"/>
    </row>
    <row r="41" customFormat="false" ht="15" hidden="false" customHeight="false" outlineLevel="0" collapsed="false">
      <c r="A41" s="6"/>
      <c r="B41" s="7"/>
      <c r="C41" s="7"/>
      <c r="D41" s="7"/>
      <c r="E41" s="8"/>
      <c r="F41" s="9"/>
      <c r="G41" s="8"/>
      <c r="H41" s="9"/>
      <c r="I41" s="7"/>
      <c r="J41" s="10"/>
      <c r="K41" s="11" t="str">
        <f aca="false">IF(O41="","",IF(O41&gt;0,O41*J41,0))</f>
        <v/>
      </c>
      <c r="L41" s="11" t="str">
        <f aca="false">IF(O41="","",O41-K41)</f>
        <v/>
      </c>
      <c r="M41" s="11" t="str">
        <f aca="false">IF(L41="","",Riepilogo!$B$2+SUM(L$3:L41))</f>
        <v/>
      </c>
      <c r="N41" s="11" t="str">
        <f aca="false">IF(OR(E41="",F41="",G41=""),"",F41*E41/G41)</f>
        <v/>
      </c>
      <c r="O41" s="11" t="str">
        <f aca="false">IF(OR(E41="",F41="",G41="",H41="",I41=""),"",IF(D41="Punta poi banca",IF(I41="Vinta",F41*(E41-1)-H41*(G41-1),H41-F41),IF(I41="Vinta",H41*(G41-1)-F41*(E41-1),F41-H41)))</f>
        <v/>
      </c>
      <c r="P41" s="7"/>
    </row>
    <row r="42" customFormat="false" ht="15" hidden="false" customHeight="false" outlineLevel="0" collapsed="false">
      <c r="A42" s="6"/>
      <c r="B42" s="7"/>
      <c r="C42" s="7"/>
      <c r="D42" s="7"/>
      <c r="E42" s="8"/>
      <c r="F42" s="9"/>
      <c r="G42" s="8"/>
      <c r="H42" s="9"/>
      <c r="I42" s="7"/>
      <c r="J42" s="10"/>
      <c r="K42" s="11" t="str">
        <f aca="false">IF(O42="","",IF(O42&gt;0,O42*J42,0))</f>
        <v/>
      </c>
      <c r="L42" s="11" t="str">
        <f aca="false">IF(O42="","",O42-K42)</f>
        <v/>
      </c>
      <c r="M42" s="11" t="str">
        <f aca="false">IF(L42="","",Riepilogo!$B$2+SUM(L$3:L42))</f>
        <v/>
      </c>
      <c r="N42" s="11" t="str">
        <f aca="false">IF(OR(E42="",F42="",G42=""),"",F42*E42/G42)</f>
        <v/>
      </c>
      <c r="O42" s="11" t="str">
        <f aca="false">IF(OR(E42="",F42="",G42="",H42="",I42=""),"",IF(D42="Punta poi banca",IF(I42="Vinta",F42*(E42-1)-H42*(G42-1),H42-F42),IF(I42="Vinta",H42*(G42-1)-F42*(E42-1),F42-H42)))</f>
        <v/>
      </c>
      <c r="P42" s="7"/>
    </row>
    <row r="43" customFormat="false" ht="15" hidden="false" customHeight="false" outlineLevel="0" collapsed="false">
      <c r="A43" s="6"/>
      <c r="B43" s="7"/>
      <c r="C43" s="7"/>
      <c r="D43" s="7"/>
      <c r="E43" s="8"/>
      <c r="F43" s="9"/>
      <c r="G43" s="8"/>
      <c r="H43" s="9"/>
      <c r="I43" s="7"/>
      <c r="J43" s="10"/>
      <c r="K43" s="11" t="str">
        <f aca="false">IF(O43="","",IF(O43&gt;0,O43*J43,0))</f>
        <v/>
      </c>
      <c r="L43" s="11" t="str">
        <f aca="false">IF(O43="","",O43-K43)</f>
        <v/>
      </c>
      <c r="M43" s="11" t="str">
        <f aca="false">IF(L43="","",Riepilogo!$B$2+SUM(L$3:L43))</f>
        <v/>
      </c>
      <c r="N43" s="11" t="str">
        <f aca="false">IF(OR(E43="",F43="",G43=""),"",F43*E43/G43)</f>
        <v/>
      </c>
      <c r="O43" s="11" t="str">
        <f aca="false">IF(OR(E43="",F43="",G43="",H43="",I43=""),"",IF(D43="Punta poi banca",IF(I43="Vinta",F43*(E43-1)-H43*(G43-1),H43-F43),IF(I43="Vinta",H43*(G43-1)-F43*(E43-1),F43-H43)))</f>
        <v/>
      </c>
      <c r="P43" s="7"/>
    </row>
    <row r="44" customFormat="false" ht="15" hidden="false" customHeight="false" outlineLevel="0" collapsed="false">
      <c r="A44" s="6"/>
      <c r="B44" s="7"/>
      <c r="C44" s="7"/>
      <c r="D44" s="7"/>
      <c r="E44" s="8"/>
      <c r="F44" s="9"/>
      <c r="G44" s="8"/>
      <c r="H44" s="9"/>
      <c r="I44" s="7"/>
      <c r="J44" s="10"/>
      <c r="K44" s="11" t="str">
        <f aca="false">IF(O44="","",IF(O44&gt;0,O44*J44,0))</f>
        <v/>
      </c>
      <c r="L44" s="11" t="str">
        <f aca="false">IF(O44="","",O44-K44)</f>
        <v/>
      </c>
      <c r="M44" s="11" t="str">
        <f aca="false">IF(L44="","",Riepilogo!$B$2+SUM(L$3:L44))</f>
        <v/>
      </c>
      <c r="N44" s="11" t="str">
        <f aca="false">IF(OR(E44="",F44="",G44=""),"",F44*E44/G44)</f>
        <v/>
      </c>
      <c r="O44" s="11" t="str">
        <f aca="false">IF(OR(E44="",F44="",G44="",H44="",I44=""),"",IF(D44="Punta poi banca",IF(I44="Vinta",F44*(E44-1)-H44*(G44-1),H44-F44),IF(I44="Vinta",H44*(G44-1)-F44*(E44-1),F44-H44)))</f>
        <v/>
      </c>
      <c r="P44" s="7"/>
    </row>
    <row r="45" customFormat="false" ht="15" hidden="false" customHeight="false" outlineLevel="0" collapsed="false">
      <c r="A45" s="6"/>
      <c r="B45" s="7"/>
      <c r="C45" s="7"/>
      <c r="D45" s="7"/>
      <c r="E45" s="8"/>
      <c r="F45" s="9"/>
      <c r="G45" s="8"/>
      <c r="H45" s="9"/>
      <c r="I45" s="7"/>
      <c r="J45" s="10"/>
      <c r="K45" s="11" t="str">
        <f aca="false">IF(O45="","",IF(O45&gt;0,O45*J45,0))</f>
        <v/>
      </c>
      <c r="L45" s="11" t="str">
        <f aca="false">IF(O45="","",O45-K45)</f>
        <v/>
      </c>
      <c r="M45" s="11" t="str">
        <f aca="false">IF(L45="","",Riepilogo!$B$2+SUM(L$3:L45))</f>
        <v/>
      </c>
      <c r="N45" s="11" t="str">
        <f aca="false">IF(OR(E45="",F45="",G45=""),"",F45*E45/G45)</f>
        <v/>
      </c>
      <c r="O45" s="11" t="str">
        <f aca="false">IF(OR(E45="",F45="",G45="",H45="",I45=""),"",IF(D45="Punta poi banca",IF(I45="Vinta",F45*(E45-1)-H45*(G45-1),H45-F45),IF(I45="Vinta",H45*(G45-1)-F45*(E45-1),F45-H45)))</f>
        <v/>
      </c>
      <c r="P45" s="7"/>
    </row>
    <row r="46" customFormat="false" ht="15" hidden="false" customHeight="false" outlineLevel="0" collapsed="false">
      <c r="A46" s="6"/>
      <c r="B46" s="7"/>
      <c r="C46" s="7"/>
      <c r="D46" s="7"/>
      <c r="E46" s="8"/>
      <c r="F46" s="9"/>
      <c r="G46" s="8"/>
      <c r="H46" s="9"/>
      <c r="I46" s="7"/>
      <c r="J46" s="10"/>
      <c r="K46" s="11" t="str">
        <f aca="false">IF(O46="","",IF(O46&gt;0,O46*J46,0))</f>
        <v/>
      </c>
      <c r="L46" s="11" t="str">
        <f aca="false">IF(O46="","",O46-K46)</f>
        <v/>
      </c>
      <c r="M46" s="11" t="str">
        <f aca="false">IF(L46="","",Riepilogo!$B$2+SUM(L$3:L46))</f>
        <v/>
      </c>
      <c r="N46" s="11" t="str">
        <f aca="false">IF(OR(E46="",F46="",G46=""),"",F46*E46/G46)</f>
        <v/>
      </c>
      <c r="O46" s="11" t="str">
        <f aca="false">IF(OR(E46="",F46="",G46="",H46="",I46=""),"",IF(D46="Punta poi banca",IF(I46="Vinta",F46*(E46-1)-H46*(G46-1),H46-F46),IF(I46="Vinta",H46*(G46-1)-F46*(E46-1),F46-H46)))</f>
        <v/>
      </c>
      <c r="P46" s="7"/>
    </row>
    <row r="47" customFormat="false" ht="15" hidden="false" customHeight="false" outlineLevel="0" collapsed="false">
      <c r="A47" s="6"/>
      <c r="B47" s="7"/>
      <c r="C47" s="7"/>
      <c r="D47" s="7"/>
      <c r="E47" s="8"/>
      <c r="F47" s="9"/>
      <c r="G47" s="8"/>
      <c r="H47" s="9"/>
      <c r="I47" s="7"/>
      <c r="J47" s="10"/>
      <c r="K47" s="11" t="str">
        <f aca="false">IF(O47="","",IF(O47&gt;0,O47*J47,0))</f>
        <v/>
      </c>
      <c r="L47" s="11" t="str">
        <f aca="false">IF(O47="","",O47-K47)</f>
        <v/>
      </c>
      <c r="M47" s="11" t="str">
        <f aca="false">IF(L47="","",Riepilogo!$B$2+SUM(L$3:L47))</f>
        <v/>
      </c>
      <c r="N47" s="11" t="str">
        <f aca="false">IF(OR(E47="",F47="",G47=""),"",F47*E47/G47)</f>
        <v/>
      </c>
      <c r="O47" s="11" t="str">
        <f aca="false">IF(OR(E47="",F47="",G47="",H47="",I47=""),"",IF(D47="Punta poi banca",IF(I47="Vinta",F47*(E47-1)-H47*(G47-1),H47-F47),IF(I47="Vinta",H47*(G47-1)-F47*(E47-1),F47-H47)))</f>
        <v/>
      </c>
      <c r="P47" s="7"/>
    </row>
    <row r="48" customFormat="false" ht="15" hidden="false" customHeight="false" outlineLevel="0" collapsed="false">
      <c r="A48" s="6"/>
      <c r="B48" s="7"/>
      <c r="C48" s="7"/>
      <c r="D48" s="7"/>
      <c r="E48" s="8"/>
      <c r="F48" s="9"/>
      <c r="G48" s="8"/>
      <c r="H48" s="9"/>
      <c r="I48" s="7"/>
      <c r="J48" s="10"/>
      <c r="K48" s="11" t="str">
        <f aca="false">IF(O48="","",IF(O48&gt;0,O48*J48,0))</f>
        <v/>
      </c>
      <c r="L48" s="11" t="str">
        <f aca="false">IF(O48="","",O48-K48)</f>
        <v/>
      </c>
      <c r="M48" s="11" t="str">
        <f aca="false">IF(L48="","",Riepilogo!$B$2+SUM(L$3:L48))</f>
        <v/>
      </c>
      <c r="N48" s="11" t="str">
        <f aca="false">IF(OR(E48="",F48="",G48=""),"",F48*E48/G48)</f>
        <v/>
      </c>
      <c r="O48" s="11" t="str">
        <f aca="false">IF(OR(E48="",F48="",G48="",H48="",I48=""),"",IF(D48="Punta poi banca",IF(I48="Vinta",F48*(E48-1)-H48*(G48-1),H48-F48),IF(I48="Vinta",H48*(G48-1)-F48*(E48-1),F48-H48)))</f>
        <v/>
      </c>
      <c r="P48" s="7"/>
    </row>
    <row r="49" customFormat="false" ht="15" hidden="false" customHeight="false" outlineLevel="0" collapsed="false">
      <c r="A49" s="6"/>
      <c r="B49" s="7"/>
      <c r="C49" s="7"/>
      <c r="D49" s="7"/>
      <c r="E49" s="8"/>
      <c r="F49" s="9"/>
      <c r="G49" s="8"/>
      <c r="H49" s="9"/>
      <c r="I49" s="7"/>
      <c r="J49" s="10"/>
      <c r="K49" s="11" t="str">
        <f aca="false">IF(O49="","",IF(O49&gt;0,O49*J49,0))</f>
        <v/>
      </c>
      <c r="L49" s="11" t="str">
        <f aca="false">IF(O49="","",O49-K49)</f>
        <v/>
      </c>
      <c r="M49" s="11" t="str">
        <f aca="false">IF(L49="","",Riepilogo!$B$2+SUM(L$3:L49))</f>
        <v/>
      </c>
      <c r="N49" s="11" t="str">
        <f aca="false">IF(OR(E49="",F49="",G49=""),"",F49*E49/G49)</f>
        <v/>
      </c>
      <c r="O49" s="11" t="str">
        <f aca="false">IF(OR(E49="",F49="",G49="",H49="",I49=""),"",IF(D49="Punta poi banca",IF(I49="Vinta",F49*(E49-1)-H49*(G49-1),H49-F49),IF(I49="Vinta",H49*(G49-1)-F49*(E49-1),F49-H49)))</f>
        <v/>
      </c>
      <c r="P49" s="7"/>
    </row>
    <row r="50" customFormat="false" ht="15" hidden="false" customHeight="false" outlineLevel="0" collapsed="false">
      <c r="A50" s="6"/>
      <c r="B50" s="7"/>
      <c r="C50" s="7"/>
      <c r="D50" s="7"/>
      <c r="E50" s="8"/>
      <c r="F50" s="9"/>
      <c r="G50" s="8"/>
      <c r="H50" s="9"/>
      <c r="I50" s="7"/>
      <c r="J50" s="10"/>
      <c r="K50" s="11" t="str">
        <f aca="false">IF(O50="","",IF(O50&gt;0,O50*J50,0))</f>
        <v/>
      </c>
      <c r="L50" s="11" t="str">
        <f aca="false">IF(O50="","",O50-K50)</f>
        <v/>
      </c>
      <c r="M50" s="11" t="str">
        <f aca="false">IF(L50="","",Riepilogo!$B$2+SUM(L$3:L50))</f>
        <v/>
      </c>
      <c r="N50" s="11" t="str">
        <f aca="false">IF(OR(E50="",F50="",G50=""),"",F50*E50/G50)</f>
        <v/>
      </c>
      <c r="O50" s="11" t="str">
        <f aca="false">IF(OR(E50="",F50="",G50="",H50="",I50=""),"",IF(D50="Punta poi banca",IF(I50="Vinta",F50*(E50-1)-H50*(G50-1),H50-F50),IF(I50="Vinta",H50*(G50-1)-F50*(E50-1),F50-H50)))</f>
        <v/>
      </c>
      <c r="P50" s="7"/>
    </row>
    <row r="51" customFormat="false" ht="15" hidden="false" customHeight="false" outlineLevel="0" collapsed="false">
      <c r="A51" s="6"/>
      <c r="B51" s="7"/>
      <c r="C51" s="7"/>
      <c r="D51" s="7"/>
      <c r="E51" s="8"/>
      <c r="F51" s="9"/>
      <c r="G51" s="8"/>
      <c r="H51" s="9"/>
      <c r="I51" s="7"/>
      <c r="J51" s="10"/>
      <c r="K51" s="11" t="str">
        <f aca="false">IF(O51="","",IF(O51&gt;0,O51*J51,0))</f>
        <v/>
      </c>
      <c r="L51" s="11" t="str">
        <f aca="false">IF(O51="","",O51-K51)</f>
        <v/>
      </c>
      <c r="M51" s="11" t="str">
        <f aca="false">IF(L51="","",Riepilogo!$B$2+SUM(L$3:L51))</f>
        <v/>
      </c>
      <c r="N51" s="11" t="str">
        <f aca="false">IF(OR(E51="",F51="",G51=""),"",F51*E51/G51)</f>
        <v/>
      </c>
      <c r="O51" s="11" t="str">
        <f aca="false">IF(OR(E51="",F51="",G51="",H51="",I51=""),"",IF(D51="Punta poi banca",IF(I51="Vinta",F51*(E51-1)-H51*(G51-1),H51-F51),IF(I51="Vinta",H51*(G51-1)-F51*(E51-1),F51-H51)))</f>
        <v/>
      </c>
      <c r="P51" s="7"/>
    </row>
    <row r="52" customFormat="false" ht="15" hidden="false" customHeight="false" outlineLevel="0" collapsed="false">
      <c r="A52" s="6"/>
      <c r="B52" s="7"/>
      <c r="C52" s="7"/>
      <c r="D52" s="7"/>
      <c r="E52" s="8"/>
      <c r="F52" s="9"/>
      <c r="G52" s="8"/>
      <c r="H52" s="9"/>
      <c r="I52" s="7"/>
      <c r="J52" s="10"/>
      <c r="K52" s="11" t="str">
        <f aca="false">IF(O52="","",IF(O52&gt;0,O52*J52,0))</f>
        <v/>
      </c>
      <c r="L52" s="11" t="str">
        <f aca="false">IF(O52="","",O52-K52)</f>
        <v/>
      </c>
      <c r="M52" s="11" t="str">
        <f aca="false">IF(L52="","",Riepilogo!$B$2+SUM(L$3:L52))</f>
        <v/>
      </c>
      <c r="N52" s="11" t="str">
        <f aca="false">IF(OR(E52="",F52="",G52=""),"",F52*E52/G52)</f>
        <v/>
      </c>
      <c r="O52" s="11" t="str">
        <f aca="false">IF(OR(E52="",F52="",G52="",H52="",I52=""),"",IF(D52="Punta poi banca",IF(I52="Vinta",F52*(E52-1)-H52*(G52-1),H52-F52),IF(I52="Vinta",H52*(G52-1)-F52*(E52-1),F52-H52)))</f>
        <v/>
      </c>
      <c r="P52" s="7"/>
    </row>
    <row r="53" customFormat="false" ht="15" hidden="false" customHeight="false" outlineLevel="0" collapsed="false">
      <c r="A53" s="6"/>
      <c r="B53" s="7"/>
      <c r="C53" s="7"/>
      <c r="D53" s="7"/>
      <c r="E53" s="8"/>
      <c r="F53" s="9"/>
      <c r="G53" s="8"/>
      <c r="H53" s="9"/>
      <c r="I53" s="7"/>
      <c r="J53" s="10"/>
      <c r="K53" s="11" t="str">
        <f aca="false">IF(O53="","",IF(O53&gt;0,O53*J53,0))</f>
        <v/>
      </c>
      <c r="L53" s="11" t="str">
        <f aca="false">IF(O53="","",O53-K53)</f>
        <v/>
      </c>
      <c r="M53" s="11" t="str">
        <f aca="false">IF(L53="","",Riepilogo!$B$2+SUM(L$3:L53))</f>
        <v/>
      </c>
      <c r="N53" s="11" t="str">
        <f aca="false">IF(OR(E53="",F53="",G53=""),"",F53*E53/G53)</f>
        <v/>
      </c>
      <c r="O53" s="11" t="str">
        <f aca="false">IF(OR(E53="",F53="",G53="",H53="",I53=""),"",IF(D53="Punta poi banca",IF(I53="Vinta",F53*(E53-1)-H53*(G53-1),H53-F53),IF(I53="Vinta",H53*(G53-1)-F53*(E53-1),F53-H53)))</f>
        <v/>
      </c>
      <c r="P53" s="7"/>
    </row>
    <row r="54" customFormat="false" ht="15" hidden="false" customHeight="false" outlineLevel="0" collapsed="false">
      <c r="A54" s="6"/>
      <c r="B54" s="7"/>
      <c r="C54" s="7"/>
      <c r="D54" s="7"/>
      <c r="E54" s="8"/>
      <c r="F54" s="9"/>
      <c r="G54" s="8"/>
      <c r="H54" s="9"/>
      <c r="I54" s="7"/>
      <c r="J54" s="10"/>
      <c r="K54" s="11" t="str">
        <f aca="false">IF(O54="","",IF(O54&gt;0,O54*J54,0))</f>
        <v/>
      </c>
      <c r="L54" s="11" t="str">
        <f aca="false">IF(O54="","",O54-K54)</f>
        <v/>
      </c>
      <c r="M54" s="11" t="str">
        <f aca="false">IF(L54="","",Riepilogo!$B$2+SUM(L$3:L54))</f>
        <v/>
      </c>
      <c r="N54" s="11" t="str">
        <f aca="false">IF(OR(E54="",F54="",G54=""),"",F54*E54/G54)</f>
        <v/>
      </c>
      <c r="O54" s="11" t="str">
        <f aca="false">IF(OR(E54="",F54="",G54="",H54="",I54=""),"",IF(D54="Punta poi banca",IF(I54="Vinta",F54*(E54-1)-H54*(G54-1),H54-F54),IF(I54="Vinta",H54*(G54-1)-F54*(E54-1),F54-H54)))</f>
        <v/>
      </c>
      <c r="P54" s="7"/>
    </row>
    <row r="55" customFormat="false" ht="15" hidden="false" customHeight="false" outlineLevel="0" collapsed="false">
      <c r="A55" s="6"/>
      <c r="B55" s="7"/>
      <c r="C55" s="7"/>
      <c r="D55" s="7"/>
      <c r="E55" s="8"/>
      <c r="F55" s="9"/>
      <c r="G55" s="8"/>
      <c r="H55" s="9"/>
      <c r="I55" s="7"/>
      <c r="J55" s="10"/>
      <c r="K55" s="11" t="str">
        <f aca="false">IF(O55="","",IF(O55&gt;0,O55*J55,0))</f>
        <v/>
      </c>
      <c r="L55" s="11" t="str">
        <f aca="false">IF(O55="","",O55-K55)</f>
        <v/>
      </c>
      <c r="M55" s="11" t="str">
        <f aca="false">IF(L55="","",Riepilogo!$B$2+SUM(L$3:L55))</f>
        <v/>
      </c>
      <c r="N55" s="11" t="str">
        <f aca="false">IF(OR(E55="",F55="",G55=""),"",F55*E55/G55)</f>
        <v/>
      </c>
      <c r="O55" s="11" t="str">
        <f aca="false">IF(OR(E55="",F55="",G55="",H55="",I55=""),"",IF(D55="Punta poi banca",IF(I55="Vinta",F55*(E55-1)-H55*(G55-1),H55-F55),IF(I55="Vinta",H55*(G55-1)-F55*(E55-1),F55-H55)))</f>
        <v/>
      </c>
      <c r="P55" s="7"/>
    </row>
    <row r="56" customFormat="false" ht="15" hidden="false" customHeight="false" outlineLevel="0" collapsed="false">
      <c r="A56" s="6"/>
      <c r="B56" s="7"/>
      <c r="C56" s="7"/>
      <c r="D56" s="7"/>
      <c r="E56" s="8"/>
      <c r="F56" s="9"/>
      <c r="G56" s="8"/>
      <c r="H56" s="9"/>
      <c r="I56" s="7"/>
      <c r="J56" s="10"/>
      <c r="K56" s="11" t="str">
        <f aca="false">IF(O56="","",IF(O56&gt;0,O56*J56,0))</f>
        <v/>
      </c>
      <c r="L56" s="11" t="str">
        <f aca="false">IF(O56="","",O56-K56)</f>
        <v/>
      </c>
      <c r="M56" s="11" t="str">
        <f aca="false">IF(L56="","",Riepilogo!$B$2+SUM(L$3:L56))</f>
        <v/>
      </c>
      <c r="N56" s="11" t="str">
        <f aca="false">IF(OR(E56="",F56="",G56=""),"",F56*E56/G56)</f>
        <v/>
      </c>
      <c r="O56" s="11" t="str">
        <f aca="false">IF(OR(E56="",F56="",G56="",H56="",I56=""),"",IF(D56="Punta poi banca",IF(I56="Vinta",F56*(E56-1)-H56*(G56-1),H56-F56),IF(I56="Vinta",H56*(G56-1)-F56*(E56-1),F56-H56)))</f>
        <v/>
      </c>
      <c r="P56" s="7"/>
    </row>
    <row r="57" customFormat="false" ht="15" hidden="false" customHeight="false" outlineLevel="0" collapsed="false">
      <c r="A57" s="6"/>
      <c r="B57" s="7"/>
      <c r="C57" s="7"/>
      <c r="D57" s="7"/>
      <c r="E57" s="8"/>
      <c r="F57" s="9"/>
      <c r="G57" s="8"/>
      <c r="H57" s="9"/>
      <c r="I57" s="7"/>
      <c r="J57" s="10"/>
      <c r="K57" s="11" t="str">
        <f aca="false">IF(O57="","",IF(O57&gt;0,O57*J57,0))</f>
        <v/>
      </c>
      <c r="L57" s="11" t="str">
        <f aca="false">IF(O57="","",O57-K57)</f>
        <v/>
      </c>
      <c r="M57" s="11" t="str">
        <f aca="false">IF(L57="","",Riepilogo!$B$2+SUM(L$3:L57))</f>
        <v/>
      </c>
      <c r="N57" s="11" t="str">
        <f aca="false">IF(OR(E57="",F57="",G57=""),"",F57*E57/G57)</f>
        <v/>
      </c>
      <c r="O57" s="11" t="str">
        <f aca="false">IF(OR(E57="",F57="",G57="",H57="",I57=""),"",IF(D57="Punta poi banca",IF(I57="Vinta",F57*(E57-1)-H57*(G57-1),H57-F57),IF(I57="Vinta",H57*(G57-1)-F57*(E57-1),F57-H57)))</f>
        <v/>
      </c>
      <c r="P57" s="7"/>
    </row>
    <row r="58" customFormat="false" ht="15" hidden="false" customHeight="false" outlineLevel="0" collapsed="false">
      <c r="A58" s="6"/>
      <c r="B58" s="7"/>
      <c r="C58" s="7"/>
      <c r="D58" s="7"/>
      <c r="E58" s="8"/>
      <c r="F58" s="9"/>
      <c r="G58" s="8"/>
      <c r="H58" s="9"/>
      <c r="I58" s="7"/>
      <c r="J58" s="10"/>
      <c r="K58" s="11" t="str">
        <f aca="false">IF(O58="","",IF(O58&gt;0,O58*J58,0))</f>
        <v/>
      </c>
      <c r="L58" s="11" t="str">
        <f aca="false">IF(O58="","",O58-K58)</f>
        <v/>
      </c>
      <c r="M58" s="11" t="str">
        <f aca="false">IF(L58="","",Riepilogo!$B$2+SUM(L$3:L58))</f>
        <v/>
      </c>
      <c r="N58" s="11" t="str">
        <f aca="false">IF(OR(E58="",F58="",G58=""),"",F58*E58/G58)</f>
        <v/>
      </c>
      <c r="O58" s="11" t="str">
        <f aca="false">IF(OR(E58="",F58="",G58="",H58="",I58=""),"",IF(D58="Punta poi banca",IF(I58="Vinta",F58*(E58-1)-H58*(G58-1),H58-F58),IF(I58="Vinta",H58*(G58-1)-F58*(E58-1),F58-H58)))</f>
        <v/>
      </c>
      <c r="P58" s="7"/>
    </row>
    <row r="59" customFormat="false" ht="15" hidden="false" customHeight="false" outlineLevel="0" collapsed="false">
      <c r="A59" s="6"/>
      <c r="B59" s="7"/>
      <c r="C59" s="7"/>
      <c r="D59" s="7"/>
      <c r="E59" s="8"/>
      <c r="F59" s="9"/>
      <c r="G59" s="8"/>
      <c r="H59" s="9"/>
      <c r="I59" s="7"/>
      <c r="J59" s="10"/>
      <c r="K59" s="11" t="str">
        <f aca="false">IF(O59="","",IF(O59&gt;0,O59*J59,0))</f>
        <v/>
      </c>
      <c r="L59" s="11" t="str">
        <f aca="false">IF(O59="","",O59-K59)</f>
        <v/>
      </c>
      <c r="M59" s="11" t="str">
        <f aca="false">IF(L59="","",Riepilogo!$B$2+SUM(L$3:L59))</f>
        <v/>
      </c>
      <c r="N59" s="11" t="str">
        <f aca="false">IF(OR(E59="",F59="",G59=""),"",F59*E59/G59)</f>
        <v/>
      </c>
      <c r="O59" s="11" t="str">
        <f aca="false">IF(OR(E59="",F59="",G59="",H59="",I59=""),"",IF(D59="Punta poi banca",IF(I59="Vinta",F59*(E59-1)-H59*(G59-1),H59-F59),IF(I59="Vinta",H59*(G59-1)-F59*(E59-1),F59-H59)))</f>
        <v/>
      </c>
      <c r="P59" s="7"/>
    </row>
    <row r="60" customFormat="false" ht="15" hidden="false" customHeight="false" outlineLevel="0" collapsed="false">
      <c r="A60" s="6"/>
      <c r="B60" s="7"/>
      <c r="C60" s="7"/>
      <c r="D60" s="7"/>
      <c r="E60" s="8"/>
      <c r="F60" s="9"/>
      <c r="G60" s="8"/>
      <c r="H60" s="9"/>
      <c r="I60" s="7"/>
      <c r="J60" s="10"/>
      <c r="K60" s="11" t="str">
        <f aca="false">IF(O60="","",IF(O60&gt;0,O60*J60,0))</f>
        <v/>
      </c>
      <c r="L60" s="11" t="str">
        <f aca="false">IF(O60="","",O60-K60)</f>
        <v/>
      </c>
      <c r="M60" s="11" t="str">
        <f aca="false">IF(L60="","",Riepilogo!$B$2+SUM(L$3:L60))</f>
        <v/>
      </c>
      <c r="N60" s="11" t="str">
        <f aca="false">IF(OR(E60="",F60="",G60=""),"",F60*E60/G60)</f>
        <v/>
      </c>
      <c r="O60" s="11" t="str">
        <f aca="false">IF(OR(E60="",F60="",G60="",H60="",I60=""),"",IF(D60="Punta poi banca",IF(I60="Vinta",F60*(E60-1)-H60*(G60-1),H60-F60),IF(I60="Vinta",H60*(G60-1)-F60*(E60-1),F60-H60)))</f>
        <v/>
      </c>
      <c r="P60" s="7"/>
    </row>
    <row r="61" customFormat="false" ht="15" hidden="false" customHeight="false" outlineLevel="0" collapsed="false">
      <c r="A61" s="6"/>
      <c r="B61" s="7"/>
      <c r="C61" s="7"/>
      <c r="D61" s="7"/>
      <c r="E61" s="8"/>
      <c r="F61" s="9"/>
      <c r="G61" s="8"/>
      <c r="H61" s="9"/>
      <c r="I61" s="7"/>
      <c r="J61" s="10"/>
      <c r="K61" s="11" t="str">
        <f aca="false">IF(O61="","",IF(O61&gt;0,O61*J61,0))</f>
        <v/>
      </c>
      <c r="L61" s="11" t="str">
        <f aca="false">IF(O61="","",O61-K61)</f>
        <v/>
      </c>
      <c r="M61" s="11" t="str">
        <f aca="false">IF(L61="","",Riepilogo!$B$2+SUM(L$3:L61))</f>
        <v/>
      </c>
      <c r="N61" s="11" t="str">
        <f aca="false">IF(OR(E61="",F61="",G61=""),"",F61*E61/G61)</f>
        <v/>
      </c>
      <c r="O61" s="11" t="str">
        <f aca="false">IF(OR(E61="",F61="",G61="",H61="",I61=""),"",IF(D61="Punta poi banca",IF(I61="Vinta",F61*(E61-1)-H61*(G61-1),H61-F61),IF(I61="Vinta",H61*(G61-1)-F61*(E61-1),F61-H61)))</f>
        <v/>
      </c>
      <c r="P61" s="7"/>
    </row>
    <row r="62" customFormat="false" ht="15" hidden="false" customHeight="false" outlineLevel="0" collapsed="false">
      <c r="A62" s="6"/>
      <c r="B62" s="7"/>
      <c r="C62" s="7"/>
      <c r="D62" s="7"/>
      <c r="E62" s="8"/>
      <c r="F62" s="9"/>
      <c r="G62" s="8"/>
      <c r="H62" s="9"/>
      <c r="I62" s="7"/>
      <c r="J62" s="10"/>
      <c r="K62" s="11" t="str">
        <f aca="false">IF(O62="","",IF(O62&gt;0,O62*J62,0))</f>
        <v/>
      </c>
      <c r="L62" s="11" t="str">
        <f aca="false">IF(O62="","",O62-K62)</f>
        <v/>
      </c>
      <c r="M62" s="11" t="str">
        <f aca="false">IF(L62="","",Riepilogo!$B$2+SUM(L$3:L62))</f>
        <v/>
      </c>
      <c r="N62" s="11" t="str">
        <f aca="false">IF(OR(E62="",F62="",G62=""),"",F62*E62/G62)</f>
        <v/>
      </c>
      <c r="O62" s="11" t="str">
        <f aca="false">IF(OR(E62="",F62="",G62="",H62="",I62=""),"",IF(D62="Punta poi banca",IF(I62="Vinta",F62*(E62-1)-H62*(G62-1),H62-F62),IF(I62="Vinta",H62*(G62-1)-F62*(E62-1),F62-H62)))</f>
        <v/>
      </c>
      <c r="P62" s="7"/>
    </row>
    <row r="63" customFormat="false" ht="15" hidden="false" customHeight="false" outlineLevel="0" collapsed="false">
      <c r="A63" s="6"/>
      <c r="B63" s="7"/>
      <c r="C63" s="7"/>
      <c r="D63" s="7"/>
      <c r="E63" s="8"/>
      <c r="F63" s="9"/>
      <c r="G63" s="8"/>
      <c r="H63" s="9"/>
      <c r="I63" s="7"/>
      <c r="J63" s="10"/>
      <c r="K63" s="11" t="str">
        <f aca="false">IF(O63="","",IF(O63&gt;0,O63*J63,0))</f>
        <v/>
      </c>
      <c r="L63" s="11" t="str">
        <f aca="false">IF(O63="","",O63-K63)</f>
        <v/>
      </c>
      <c r="M63" s="11" t="str">
        <f aca="false">IF(L63="","",Riepilogo!$B$2+SUM(L$3:L63))</f>
        <v/>
      </c>
      <c r="N63" s="11" t="str">
        <f aca="false">IF(OR(E63="",F63="",G63=""),"",F63*E63/G63)</f>
        <v/>
      </c>
      <c r="O63" s="11" t="str">
        <f aca="false">IF(OR(E63="",F63="",G63="",H63="",I63=""),"",IF(D63="Punta poi banca",IF(I63="Vinta",F63*(E63-1)-H63*(G63-1),H63-F63),IF(I63="Vinta",H63*(G63-1)-F63*(E63-1),F63-H63)))</f>
        <v/>
      </c>
      <c r="P63" s="7"/>
    </row>
    <row r="64" customFormat="false" ht="15" hidden="false" customHeight="false" outlineLevel="0" collapsed="false">
      <c r="A64" s="6"/>
      <c r="B64" s="7"/>
      <c r="C64" s="7"/>
      <c r="D64" s="7"/>
      <c r="E64" s="8"/>
      <c r="F64" s="9"/>
      <c r="G64" s="8"/>
      <c r="H64" s="9"/>
      <c r="I64" s="7"/>
      <c r="J64" s="10"/>
      <c r="K64" s="11" t="str">
        <f aca="false">IF(O64="","",IF(O64&gt;0,O64*J64,0))</f>
        <v/>
      </c>
      <c r="L64" s="11" t="str">
        <f aca="false">IF(O64="","",O64-K64)</f>
        <v/>
      </c>
      <c r="M64" s="11" t="str">
        <f aca="false">IF(L64="","",Riepilogo!$B$2+SUM(L$3:L64))</f>
        <v/>
      </c>
      <c r="N64" s="11" t="str">
        <f aca="false">IF(OR(E64="",F64="",G64=""),"",F64*E64/G64)</f>
        <v/>
      </c>
      <c r="O64" s="11" t="str">
        <f aca="false">IF(OR(E64="",F64="",G64="",H64="",I64=""),"",IF(D64="Punta poi banca",IF(I64="Vinta",F64*(E64-1)-H64*(G64-1),H64-F64),IF(I64="Vinta",H64*(G64-1)-F64*(E64-1),F64-H64)))</f>
        <v/>
      </c>
      <c r="P64" s="7"/>
    </row>
    <row r="65" customFormat="false" ht="15" hidden="false" customHeight="false" outlineLevel="0" collapsed="false">
      <c r="A65" s="6"/>
      <c r="B65" s="7"/>
      <c r="C65" s="7"/>
      <c r="D65" s="7"/>
      <c r="E65" s="8"/>
      <c r="F65" s="9"/>
      <c r="G65" s="8"/>
      <c r="H65" s="9"/>
      <c r="I65" s="7"/>
      <c r="J65" s="10"/>
      <c r="K65" s="11" t="str">
        <f aca="false">IF(O65="","",IF(O65&gt;0,O65*J65,0))</f>
        <v/>
      </c>
      <c r="L65" s="11" t="str">
        <f aca="false">IF(O65="","",O65-K65)</f>
        <v/>
      </c>
      <c r="M65" s="11" t="str">
        <f aca="false">IF(L65="","",Riepilogo!$B$2+SUM(L$3:L65))</f>
        <v/>
      </c>
      <c r="N65" s="11" t="str">
        <f aca="false">IF(OR(E65="",F65="",G65=""),"",F65*E65/G65)</f>
        <v/>
      </c>
      <c r="O65" s="11" t="str">
        <f aca="false">IF(OR(E65="",F65="",G65="",H65="",I65=""),"",IF(D65="Punta poi banca",IF(I65="Vinta",F65*(E65-1)-H65*(G65-1),H65-F65),IF(I65="Vinta",H65*(G65-1)-F65*(E65-1),F65-H65)))</f>
        <v/>
      </c>
      <c r="P65" s="7"/>
    </row>
    <row r="66" customFormat="false" ht="15" hidden="false" customHeight="false" outlineLevel="0" collapsed="false">
      <c r="A66" s="6"/>
      <c r="B66" s="7"/>
      <c r="C66" s="7"/>
      <c r="D66" s="7"/>
      <c r="E66" s="8"/>
      <c r="F66" s="9"/>
      <c r="G66" s="8"/>
      <c r="H66" s="9"/>
      <c r="I66" s="7"/>
      <c r="J66" s="10"/>
      <c r="K66" s="11" t="str">
        <f aca="false">IF(O66="","",IF(O66&gt;0,O66*J66,0))</f>
        <v/>
      </c>
      <c r="L66" s="11" t="str">
        <f aca="false">IF(O66="","",O66-K66)</f>
        <v/>
      </c>
      <c r="M66" s="11" t="str">
        <f aca="false">IF(L66="","",Riepilogo!$B$2+SUM(L$3:L66))</f>
        <v/>
      </c>
      <c r="N66" s="11" t="str">
        <f aca="false">IF(OR(E66="",F66="",G66=""),"",F66*E66/G66)</f>
        <v/>
      </c>
      <c r="O66" s="11" t="str">
        <f aca="false">IF(OR(E66="",F66="",G66="",H66="",I66=""),"",IF(D66="Punta poi banca",IF(I66="Vinta",F66*(E66-1)-H66*(G66-1),H66-F66),IF(I66="Vinta",H66*(G66-1)-F66*(E66-1),F66-H66)))</f>
        <v/>
      </c>
      <c r="P66" s="7"/>
    </row>
    <row r="67" customFormat="false" ht="15" hidden="false" customHeight="false" outlineLevel="0" collapsed="false">
      <c r="A67" s="6"/>
      <c r="B67" s="7"/>
      <c r="C67" s="7"/>
      <c r="D67" s="7"/>
      <c r="E67" s="8"/>
      <c r="F67" s="9"/>
      <c r="G67" s="8"/>
      <c r="H67" s="9"/>
      <c r="I67" s="7"/>
      <c r="J67" s="10"/>
      <c r="K67" s="11" t="str">
        <f aca="false">IF(O67="","",IF(O67&gt;0,O67*J67,0))</f>
        <v/>
      </c>
      <c r="L67" s="11" t="str">
        <f aca="false">IF(O67="","",O67-K67)</f>
        <v/>
      </c>
      <c r="M67" s="11" t="str">
        <f aca="false">IF(L67="","",Riepilogo!$B$2+SUM(L$3:L67))</f>
        <v/>
      </c>
      <c r="N67" s="11" t="str">
        <f aca="false">IF(OR(E67="",F67="",G67=""),"",F67*E67/G67)</f>
        <v/>
      </c>
      <c r="O67" s="11" t="str">
        <f aca="false">IF(OR(E67="",F67="",G67="",H67="",I67=""),"",IF(D67="Punta poi banca",IF(I67="Vinta",F67*(E67-1)-H67*(G67-1),H67-F67),IF(I67="Vinta",H67*(G67-1)-F67*(E67-1),F67-H67)))</f>
        <v/>
      </c>
      <c r="P67" s="7"/>
    </row>
    <row r="68" customFormat="false" ht="15" hidden="false" customHeight="false" outlineLevel="0" collapsed="false">
      <c r="A68" s="6"/>
      <c r="B68" s="7"/>
      <c r="C68" s="7"/>
      <c r="D68" s="7"/>
      <c r="E68" s="8"/>
      <c r="F68" s="9"/>
      <c r="G68" s="8"/>
      <c r="H68" s="9"/>
      <c r="I68" s="7"/>
      <c r="J68" s="10"/>
      <c r="K68" s="11" t="str">
        <f aca="false">IF(O68="","",IF(O68&gt;0,O68*J68,0))</f>
        <v/>
      </c>
      <c r="L68" s="11" t="str">
        <f aca="false">IF(O68="","",O68-K68)</f>
        <v/>
      </c>
      <c r="M68" s="11" t="str">
        <f aca="false">IF(L68="","",Riepilogo!$B$2+SUM(L$3:L68))</f>
        <v/>
      </c>
      <c r="N68" s="11" t="str">
        <f aca="false">IF(OR(E68="",F68="",G68=""),"",F68*E68/G68)</f>
        <v/>
      </c>
      <c r="O68" s="11" t="str">
        <f aca="false">IF(OR(E68="",F68="",G68="",H68="",I68=""),"",IF(D68="Punta poi banca",IF(I68="Vinta",F68*(E68-1)-H68*(G68-1),H68-F68),IF(I68="Vinta",H68*(G68-1)-F68*(E68-1),F68-H68)))</f>
        <v/>
      </c>
      <c r="P68" s="7"/>
    </row>
    <row r="69" customFormat="false" ht="15" hidden="false" customHeight="false" outlineLevel="0" collapsed="false">
      <c r="A69" s="6"/>
      <c r="B69" s="7"/>
      <c r="C69" s="7"/>
      <c r="D69" s="7"/>
      <c r="E69" s="8"/>
      <c r="F69" s="9"/>
      <c r="G69" s="8"/>
      <c r="H69" s="9"/>
      <c r="I69" s="7"/>
      <c r="J69" s="10"/>
      <c r="K69" s="11" t="str">
        <f aca="false">IF(O69="","",IF(O69&gt;0,O69*J69,0))</f>
        <v/>
      </c>
      <c r="L69" s="11" t="str">
        <f aca="false">IF(O69="","",O69-K69)</f>
        <v/>
      </c>
      <c r="M69" s="11" t="str">
        <f aca="false">IF(L69="","",Riepilogo!$B$2+SUM(L$3:L69))</f>
        <v/>
      </c>
      <c r="N69" s="11" t="str">
        <f aca="false">IF(OR(E69="",F69="",G69=""),"",F69*E69/G69)</f>
        <v/>
      </c>
      <c r="O69" s="11" t="str">
        <f aca="false">IF(OR(E69="",F69="",G69="",H69="",I69=""),"",IF(D69="Punta poi banca",IF(I69="Vinta",F69*(E69-1)-H69*(G69-1),H69-F69),IF(I69="Vinta",H69*(G69-1)-F69*(E69-1),F69-H69)))</f>
        <v/>
      </c>
      <c r="P69" s="7"/>
    </row>
    <row r="70" customFormat="false" ht="15" hidden="false" customHeight="false" outlineLevel="0" collapsed="false">
      <c r="A70" s="6"/>
      <c r="B70" s="7"/>
      <c r="C70" s="7"/>
      <c r="D70" s="7"/>
      <c r="E70" s="8"/>
      <c r="F70" s="9"/>
      <c r="G70" s="8"/>
      <c r="H70" s="9"/>
      <c r="I70" s="7"/>
      <c r="J70" s="10"/>
      <c r="K70" s="11" t="str">
        <f aca="false">IF(O70="","",IF(O70&gt;0,O70*J70,0))</f>
        <v/>
      </c>
      <c r="L70" s="11" t="str">
        <f aca="false">IF(O70="","",O70-K70)</f>
        <v/>
      </c>
      <c r="M70" s="11" t="str">
        <f aca="false">IF(L70="","",Riepilogo!$B$2+SUM(L$3:L70))</f>
        <v/>
      </c>
      <c r="N70" s="11" t="str">
        <f aca="false">IF(OR(E70="",F70="",G70=""),"",F70*E70/G70)</f>
        <v/>
      </c>
      <c r="O70" s="11" t="str">
        <f aca="false">IF(OR(E70="",F70="",G70="",H70="",I70=""),"",IF(D70="Punta poi banca",IF(I70="Vinta",F70*(E70-1)-H70*(G70-1),H70-F70),IF(I70="Vinta",H70*(G70-1)-F70*(E70-1),F70-H70)))</f>
        <v/>
      </c>
      <c r="P70" s="7"/>
    </row>
    <row r="71" customFormat="false" ht="15" hidden="false" customHeight="false" outlineLevel="0" collapsed="false">
      <c r="A71" s="6"/>
      <c r="B71" s="7"/>
      <c r="C71" s="7"/>
      <c r="D71" s="7"/>
      <c r="E71" s="8"/>
      <c r="F71" s="9"/>
      <c r="G71" s="8"/>
      <c r="H71" s="9"/>
      <c r="I71" s="7"/>
      <c r="J71" s="10"/>
      <c r="K71" s="11" t="str">
        <f aca="false">IF(O71="","",IF(O71&gt;0,O71*J71,0))</f>
        <v/>
      </c>
      <c r="L71" s="11" t="str">
        <f aca="false">IF(O71="","",O71-K71)</f>
        <v/>
      </c>
      <c r="M71" s="11" t="str">
        <f aca="false">IF(L71="","",Riepilogo!$B$2+SUM(L$3:L71))</f>
        <v/>
      </c>
      <c r="N71" s="11" t="str">
        <f aca="false">IF(OR(E71="",F71="",G71=""),"",F71*E71/G71)</f>
        <v/>
      </c>
      <c r="O71" s="11" t="str">
        <f aca="false">IF(OR(E71="",F71="",G71="",H71="",I71=""),"",IF(D71="Punta poi banca",IF(I71="Vinta",F71*(E71-1)-H71*(G71-1),H71-F71),IF(I71="Vinta",H71*(G71-1)-F71*(E71-1),F71-H71)))</f>
        <v/>
      </c>
      <c r="P71" s="7"/>
    </row>
    <row r="72" customFormat="false" ht="15" hidden="false" customHeight="false" outlineLevel="0" collapsed="false">
      <c r="A72" s="6"/>
      <c r="B72" s="7"/>
      <c r="C72" s="7"/>
      <c r="D72" s="7"/>
      <c r="E72" s="8"/>
      <c r="F72" s="9"/>
      <c r="G72" s="8"/>
      <c r="H72" s="9"/>
      <c r="I72" s="7"/>
      <c r="J72" s="10"/>
      <c r="K72" s="11" t="str">
        <f aca="false">IF(O72="","",IF(O72&gt;0,O72*J72,0))</f>
        <v/>
      </c>
      <c r="L72" s="11" t="str">
        <f aca="false">IF(O72="","",O72-K72)</f>
        <v/>
      </c>
      <c r="M72" s="11" t="str">
        <f aca="false">IF(L72="","",Riepilogo!$B$2+SUM(L$3:L72))</f>
        <v/>
      </c>
      <c r="N72" s="11" t="str">
        <f aca="false">IF(OR(E72="",F72="",G72=""),"",F72*E72/G72)</f>
        <v/>
      </c>
      <c r="O72" s="11" t="str">
        <f aca="false">IF(OR(E72="",F72="",G72="",H72="",I72=""),"",IF(D72="Punta poi banca",IF(I72="Vinta",F72*(E72-1)-H72*(G72-1),H72-F72),IF(I72="Vinta",H72*(G72-1)-F72*(E72-1),F72-H72)))</f>
        <v/>
      </c>
      <c r="P72" s="7"/>
    </row>
    <row r="73" customFormat="false" ht="15" hidden="false" customHeight="false" outlineLevel="0" collapsed="false">
      <c r="A73" s="6"/>
      <c r="B73" s="7"/>
      <c r="C73" s="7"/>
      <c r="D73" s="7"/>
      <c r="E73" s="8"/>
      <c r="F73" s="9"/>
      <c r="G73" s="8"/>
      <c r="H73" s="9"/>
      <c r="I73" s="7"/>
      <c r="J73" s="10"/>
      <c r="K73" s="11" t="str">
        <f aca="false">IF(O73="","",IF(O73&gt;0,O73*J73,0))</f>
        <v/>
      </c>
      <c r="L73" s="11" t="str">
        <f aca="false">IF(O73="","",O73-K73)</f>
        <v/>
      </c>
      <c r="M73" s="11" t="str">
        <f aca="false">IF(L73="","",Riepilogo!$B$2+SUM(L$3:L73))</f>
        <v/>
      </c>
      <c r="N73" s="11" t="str">
        <f aca="false">IF(OR(E73="",F73="",G73=""),"",F73*E73/G73)</f>
        <v/>
      </c>
      <c r="O73" s="11" t="str">
        <f aca="false">IF(OR(E73="",F73="",G73="",H73="",I73=""),"",IF(D73="Punta poi banca",IF(I73="Vinta",F73*(E73-1)-H73*(G73-1),H73-F73),IF(I73="Vinta",H73*(G73-1)-F73*(E73-1),F73-H73)))</f>
        <v/>
      </c>
      <c r="P73" s="7"/>
    </row>
    <row r="74" customFormat="false" ht="15" hidden="false" customHeight="false" outlineLevel="0" collapsed="false">
      <c r="A74" s="6"/>
      <c r="B74" s="7"/>
      <c r="C74" s="7"/>
      <c r="D74" s="7"/>
      <c r="E74" s="8"/>
      <c r="F74" s="9"/>
      <c r="G74" s="8"/>
      <c r="H74" s="9"/>
      <c r="I74" s="7"/>
      <c r="J74" s="10"/>
      <c r="K74" s="11" t="str">
        <f aca="false">IF(O74="","",IF(O74&gt;0,O74*J74,0))</f>
        <v/>
      </c>
      <c r="L74" s="11" t="str">
        <f aca="false">IF(O74="","",O74-K74)</f>
        <v/>
      </c>
      <c r="M74" s="11" t="str">
        <f aca="false">IF(L74="","",Riepilogo!$B$2+SUM(L$3:L74))</f>
        <v/>
      </c>
      <c r="N74" s="11" t="str">
        <f aca="false">IF(OR(E74="",F74="",G74=""),"",F74*E74/G74)</f>
        <v/>
      </c>
      <c r="O74" s="11" t="str">
        <f aca="false">IF(OR(E74="",F74="",G74="",H74="",I74=""),"",IF(D74="Punta poi banca",IF(I74="Vinta",F74*(E74-1)-H74*(G74-1),H74-F74),IF(I74="Vinta",H74*(G74-1)-F74*(E74-1),F74-H74)))</f>
        <v/>
      </c>
      <c r="P74" s="7"/>
    </row>
    <row r="75" customFormat="false" ht="15" hidden="false" customHeight="false" outlineLevel="0" collapsed="false">
      <c r="A75" s="6"/>
      <c r="B75" s="7"/>
      <c r="C75" s="7"/>
      <c r="D75" s="7"/>
      <c r="E75" s="8"/>
      <c r="F75" s="9"/>
      <c r="G75" s="8"/>
      <c r="H75" s="9"/>
      <c r="I75" s="7"/>
      <c r="J75" s="10"/>
      <c r="K75" s="11" t="str">
        <f aca="false">IF(O75="","",IF(O75&gt;0,O75*J75,0))</f>
        <v/>
      </c>
      <c r="L75" s="11" t="str">
        <f aca="false">IF(O75="","",O75-K75)</f>
        <v/>
      </c>
      <c r="M75" s="11" t="str">
        <f aca="false">IF(L75="","",Riepilogo!$B$2+SUM(L$3:L75))</f>
        <v/>
      </c>
      <c r="N75" s="11" t="str">
        <f aca="false">IF(OR(E75="",F75="",G75=""),"",F75*E75/G75)</f>
        <v/>
      </c>
      <c r="O75" s="11" t="str">
        <f aca="false">IF(OR(E75="",F75="",G75="",H75="",I75=""),"",IF(D75="Punta poi banca",IF(I75="Vinta",F75*(E75-1)-H75*(G75-1),H75-F75),IF(I75="Vinta",H75*(G75-1)-F75*(E75-1),F75-H75)))</f>
        <v/>
      </c>
      <c r="P75" s="7"/>
    </row>
    <row r="76" customFormat="false" ht="15" hidden="false" customHeight="false" outlineLevel="0" collapsed="false">
      <c r="A76" s="6"/>
      <c r="B76" s="7"/>
      <c r="C76" s="7"/>
      <c r="D76" s="7"/>
      <c r="E76" s="8"/>
      <c r="F76" s="9"/>
      <c r="G76" s="8"/>
      <c r="H76" s="9"/>
      <c r="I76" s="7"/>
      <c r="J76" s="10"/>
      <c r="K76" s="11" t="str">
        <f aca="false">IF(O76="","",IF(O76&gt;0,O76*J76,0))</f>
        <v/>
      </c>
      <c r="L76" s="11" t="str">
        <f aca="false">IF(O76="","",O76-K76)</f>
        <v/>
      </c>
      <c r="M76" s="11" t="str">
        <f aca="false">IF(L76="","",Riepilogo!$B$2+SUM(L$3:L76))</f>
        <v/>
      </c>
      <c r="N76" s="11" t="str">
        <f aca="false">IF(OR(E76="",F76="",G76=""),"",F76*E76/G76)</f>
        <v/>
      </c>
      <c r="O76" s="11" t="str">
        <f aca="false">IF(OR(E76="",F76="",G76="",H76="",I76=""),"",IF(D76="Punta poi banca",IF(I76="Vinta",F76*(E76-1)-H76*(G76-1),H76-F76),IF(I76="Vinta",H76*(G76-1)-F76*(E76-1),F76-H76)))</f>
        <v/>
      </c>
      <c r="P76" s="7"/>
    </row>
    <row r="77" customFormat="false" ht="15" hidden="false" customHeight="false" outlineLevel="0" collapsed="false">
      <c r="A77" s="6"/>
      <c r="B77" s="7"/>
      <c r="C77" s="7"/>
      <c r="D77" s="7"/>
      <c r="E77" s="8"/>
      <c r="F77" s="9"/>
      <c r="G77" s="8"/>
      <c r="H77" s="9"/>
      <c r="I77" s="7"/>
      <c r="J77" s="10"/>
      <c r="K77" s="11" t="str">
        <f aca="false">IF(O77="","",IF(O77&gt;0,O77*J77,0))</f>
        <v/>
      </c>
      <c r="L77" s="11" t="str">
        <f aca="false">IF(O77="","",O77-K77)</f>
        <v/>
      </c>
      <c r="M77" s="11" t="str">
        <f aca="false">IF(L77="","",Riepilogo!$B$2+SUM(L$3:L77))</f>
        <v/>
      </c>
      <c r="N77" s="11" t="str">
        <f aca="false">IF(OR(E77="",F77="",G77=""),"",F77*E77/G77)</f>
        <v/>
      </c>
      <c r="O77" s="11" t="str">
        <f aca="false">IF(OR(E77="",F77="",G77="",H77="",I77=""),"",IF(D77="Punta poi banca",IF(I77="Vinta",F77*(E77-1)-H77*(G77-1),H77-F77),IF(I77="Vinta",H77*(G77-1)-F77*(E77-1),F77-H77)))</f>
        <v/>
      </c>
      <c r="P77" s="7"/>
    </row>
    <row r="78" customFormat="false" ht="15" hidden="false" customHeight="false" outlineLevel="0" collapsed="false">
      <c r="A78" s="6"/>
      <c r="B78" s="7"/>
      <c r="C78" s="7"/>
      <c r="D78" s="7"/>
      <c r="E78" s="8"/>
      <c r="F78" s="9"/>
      <c r="G78" s="8"/>
      <c r="H78" s="9"/>
      <c r="I78" s="7"/>
      <c r="J78" s="10"/>
      <c r="K78" s="11" t="str">
        <f aca="false">IF(O78="","",IF(O78&gt;0,O78*J78,0))</f>
        <v/>
      </c>
      <c r="L78" s="11" t="str">
        <f aca="false">IF(O78="","",O78-K78)</f>
        <v/>
      </c>
      <c r="M78" s="11" t="str">
        <f aca="false">IF(L78="","",Riepilogo!$B$2+SUM(L$3:L78))</f>
        <v/>
      </c>
      <c r="N78" s="11" t="str">
        <f aca="false">IF(OR(E78="",F78="",G78=""),"",F78*E78/G78)</f>
        <v/>
      </c>
      <c r="O78" s="11" t="str">
        <f aca="false">IF(OR(E78="",F78="",G78="",H78="",I78=""),"",IF(D78="Punta poi banca",IF(I78="Vinta",F78*(E78-1)-H78*(G78-1),H78-F78),IF(I78="Vinta",H78*(G78-1)-F78*(E78-1),F78-H78)))</f>
        <v/>
      </c>
      <c r="P78" s="7"/>
    </row>
    <row r="79" customFormat="false" ht="15" hidden="false" customHeight="false" outlineLevel="0" collapsed="false">
      <c r="A79" s="6"/>
      <c r="B79" s="7"/>
      <c r="C79" s="7"/>
      <c r="D79" s="7"/>
      <c r="E79" s="8"/>
      <c r="F79" s="9"/>
      <c r="G79" s="8"/>
      <c r="H79" s="9"/>
      <c r="I79" s="7"/>
      <c r="J79" s="10"/>
      <c r="K79" s="11" t="str">
        <f aca="false">IF(O79="","",IF(O79&gt;0,O79*J79,0))</f>
        <v/>
      </c>
      <c r="L79" s="11" t="str">
        <f aca="false">IF(O79="","",O79-K79)</f>
        <v/>
      </c>
      <c r="M79" s="11" t="str">
        <f aca="false">IF(L79="","",Riepilogo!$B$2+SUM(L$3:L79))</f>
        <v/>
      </c>
      <c r="N79" s="11" t="str">
        <f aca="false">IF(OR(E79="",F79="",G79=""),"",F79*E79/G79)</f>
        <v/>
      </c>
      <c r="O79" s="11" t="str">
        <f aca="false">IF(OR(E79="",F79="",G79="",H79="",I79=""),"",IF(D79="Punta poi banca",IF(I79="Vinta",F79*(E79-1)-H79*(G79-1),H79-F79),IF(I79="Vinta",H79*(G79-1)-F79*(E79-1),F79-H79)))</f>
        <v/>
      </c>
      <c r="P79" s="7"/>
    </row>
    <row r="80" customFormat="false" ht="15" hidden="false" customHeight="false" outlineLevel="0" collapsed="false">
      <c r="A80" s="6"/>
      <c r="B80" s="7"/>
      <c r="C80" s="7"/>
      <c r="D80" s="7"/>
      <c r="E80" s="8"/>
      <c r="F80" s="9"/>
      <c r="G80" s="8"/>
      <c r="H80" s="9"/>
      <c r="I80" s="7"/>
      <c r="J80" s="10"/>
      <c r="K80" s="11" t="str">
        <f aca="false">IF(O80="","",IF(O80&gt;0,O80*J80,0))</f>
        <v/>
      </c>
      <c r="L80" s="11" t="str">
        <f aca="false">IF(O80="","",O80-K80)</f>
        <v/>
      </c>
      <c r="M80" s="11" t="str">
        <f aca="false">IF(L80="","",Riepilogo!$B$2+SUM(L$3:L80))</f>
        <v/>
      </c>
      <c r="N80" s="11" t="str">
        <f aca="false">IF(OR(E80="",F80="",G80=""),"",F80*E80/G80)</f>
        <v/>
      </c>
      <c r="O80" s="11" t="str">
        <f aca="false">IF(OR(E80="",F80="",G80="",H80="",I80=""),"",IF(D80="Punta poi banca",IF(I80="Vinta",F80*(E80-1)-H80*(G80-1),H80-F80),IF(I80="Vinta",H80*(G80-1)-F80*(E80-1),F80-H80)))</f>
        <v/>
      </c>
      <c r="P80" s="7"/>
    </row>
    <row r="81" customFormat="false" ht="15" hidden="false" customHeight="false" outlineLevel="0" collapsed="false">
      <c r="A81" s="6"/>
      <c r="B81" s="7"/>
      <c r="C81" s="7"/>
      <c r="D81" s="7"/>
      <c r="E81" s="8"/>
      <c r="F81" s="9"/>
      <c r="G81" s="8"/>
      <c r="H81" s="9"/>
      <c r="I81" s="7"/>
      <c r="J81" s="10"/>
      <c r="K81" s="11" t="str">
        <f aca="false">IF(O81="","",IF(O81&gt;0,O81*J81,0))</f>
        <v/>
      </c>
      <c r="L81" s="11" t="str">
        <f aca="false">IF(O81="","",O81-K81)</f>
        <v/>
      </c>
      <c r="M81" s="11" t="str">
        <f aca="false">IF(L81="","",Riepilogo!$B$2+SUM(L$3:L81))</f>
        <v/>
      </c>
      <c r="N81" s="11" t="str">
        <f aca="false">IF(OR(E81="",F81="",G81=""),"",F81*E81/G81)</f>
        <v/>
      </c>
      <c r="O81" s="11" t="str">
        <f aca="false">IF(OR(E81="",F81="",G81="",H81="",I81=""),"",IF(D81="Punta poi banca",IF(I81="Vinta",F81*(E81-1)-H81*(G81-1),H81-F81),IF(I81="Vinta",H81*(G81-1)-F81*(E81-1),F81-H81)))</f>
        <v/>
      </c>
      <c r="P81" s="7"/>
    </row>
    <row r="82" customFormat="false" ht="15" hidden="false" customHeight="false" outlineLevel="0" collapsed="false">
      <c r="A82" s="6"/>
      <c r="B82" s="7"/>
      <c r="C82" s="7"/>
      <c r="D82" s="7"/>
      <c r="E82" s="8"/>
      <c r="F82" s="9"/>
      <c r="G82" s="8"/>
      <c r="H82" s="9"/>
      <c r="I82" s="7"/>
      <c r="J82" s="10"/>
      <c r="K82" s="11" t="str">
        <f aca="false">IF(O82="","",IF(O82&gt;0,O82*J82,0))</f>
        <v/>
      </c>
      <c r="L82" s="11" t="str">
        <f aca="false">IF(O82="","",O82-K82)</f>
        <v/>
      </c>
      <c r="M82" s="11" t="str">
        <f aca="false">IF(L82="","",Riepilogo!$B$2+SUM(L$3:L82))</f>
        <v/>
      </c>
      <c r="N82" s="11" t="str">
        <f aca="false">IF(OR(E82="",F82="",G82=""),"",F82*E82/G82)</f>
        <v/>
      </c>
      <c r="O82" s="11" t="str">
        <f aca="false">IF(OR(E82="",F82="",G82="",H82="",I82=""),"",IF(D82="Punta poi banca",IF(I82="Vinta",F82*(E82-1)-H82*(G82-1),H82-F82),IF(I82="Vinta",H82*(G82-1)-F82*(E82-1),F82-H82)))</f>
        <v/>
      </c>
      <c r="P82" s="7"/>
    </row>
    <row r="83" customFormat="false" ht="15" hidden="false" customHeight="false" outlineLevel="0" collapsed="false">
      <c r="A83" s="6"/>
      <c r="B83" s="7"/>
      <c r="C83" s="7"/>
      <c r="D83" s="7"/>
      <c r="E83" s="8"/>
      <c r="F83" s="9"/>
      <c r="G83" s="8"/>
      <c r="H83" s="9"/>
      <c r="I83" s="7"/>
      <c r="J83" s="10"/>
      <c r="K83" s="11" t="str">
        <f aca="false">IF(O83="","",IF(O83&gt;0,O83*J83,0))</f>
        <v/>
      </c>
      <c r="L83" s="11" t="str">
        <f aca="false">IF(O83="","",O83-K83)</f>
        <v/>
      </c>
      <c r="M83" s="11" t="str">
        <f aca="false">IF(L83="","",Riepilogo!$B$2+SUM(L$3:L83))</f>
        <v/>
      </c>
      <c r="N83" s="11" t="str">
        <f aca="false">IF(OR(E83="",F83="",G83=""),"",F83*E83/G83)</f>
        <v/>
      </c>
      <c r="O83" s="11" t="str">
        <f aca="false">IF(OR(E83="",F83="",G83="",H83="",I83=""),"",IF(D83="Punta poi banca",IF(I83="Vinta",F83*(E83-1)-H83*(G83-1),H83-F83),IF(I83="Vinta",H83*(G83-1)-F83*(E83-1),F83-H83)))</f>
        <v/>
      </c>
      <c r="P83" s="7"/>
    </row>
    <row r="84" customFormat="false" ht="15" hidden="false" customHeight="false" outlineLevel="0" collapsed="false">
      <c r="A84" s="6"/>
      <c r="B84" s="7"/>
      <c r="C84" s="7"/>
      <c r="D84" s="7"/>
      <c r="E84" s="8"/>
      <c r="F84" s="9"/>
      <c r="G84" s="8"/>
      <c r="H84" s="9"/>
      <c r="I84" s="7"/>
      <c r="J84" s="10"/>
      <c r="K84" s="11" t="str">
        <f aca="false">IF(O84="","",IF(O84&gt;0,O84*J84,0))</f>
        <v/>
      </c>
      <c r="L84" s="11" t="str">
        <f aca="false">IF(O84="","",O84-K84)</f>
        <v/>
      </c>
      <c r="M84" s="11" t="str">
        <f aca="false">IF(L84="","",Riepilogo!$B$2+SUM(L$3:L84))</f>
        <v/>
      </c>
      <c r="N84" s="11" t="str">
        <f aca="false">IF(OR(E84="",F84="",G84=""),"",F84*E84/G84)</f>
        <v/>
      </c>
      <c r="O84" s="11" t="str">
        <f aca="false">IF(OR(E84="",F84="",G84="",H84="",I84=""),"",IF(D84="Punta poi banca",IF(I84="Vinta",F84*(E84-1)-H84*(G84-1),H84-F84),IF(I84="Vinta",H84*(G84-1)-F84*(E84-1),F84-H84)))</f>
        <v/>
      </c>
      <c r="P84" s="7"/>
    </row>
    <row r="85" customFormat="false" ht="15" hidden="false" customHeight="false" outlineLevel="0" collapsed="false">
      <c r="A85" s="6"/>
      <c r="B85" s="7"/>
      <c r="C85" s="7"/>
      <c r="D85" s="7"/>
      <c r="E85" s="8"/>
      <c r="F85" s="9"/>
      <c r="G85" s="8"/>
      <c r="H85" s="9"/>
      <c r="I85" s="7"/>
      <c r="J85" s="10"/>
      <c r="K85" s="11" t="str">
        <f aca="false">IF(O85="","",IF(O85&gt;0,O85*J85,0))</f>
        <v/>
      </c>
      <c r="L85" s="11" t="str">
        <f aca="false">IF(O85="","",O85-K85)</f>
        <v/>
      </c>
      <c r="M85" s="11" t="str">
        <f aca="false">IF(L85="","",Riepilogo!$B$2+SUM(L$3:L85))</f>
        <v/>
      </c>
      <c r="N85" s="11" t="str">
        <f aca="false">IF(OR(E85="",F85="",G85=""),"",F85*E85/G85)</f>
        <v/>
      </c>
      <c r="O85" s="11" t="str">
        <f aca="false">IF(OR(E85="",F85="",G85="",H85="",I85=""),"",IF(D85="Punta poi banca",IF(I85="Vinta",F85*(E85-1)-H85*(G85-1),H85-F85),IF(I85="Vinta",H85*(G85-1)-F85*(E85-1),F85-H85)))</f>
        <v/>
      </c>
      <c r="P85" s="7"/>
    </row>
    <row r="86" customFormat="false" ht="15" hidden="false" customHeight="false" outlineLevel="0" collapsed="false">
      <c r="A86" s="6"/>
      <c r="B86" s="7"/>
      <c r="C86" s="7"/>
      <c r="D86" s="7"/>
      <c r="E86" s="8"/>
      <c r="F86" s="9"/>
      <c r="G86" s="8"/>
      <c r="H86" s="9"/>
      <c r="I86" s="7"/>
      <c r="J86" s="10"/>
      <c r="K86" s="11" t="str">
        <f aca="false">IF(O86="","",IF(O86&gt;0,O86*J86,0))</f>
        <v/>
      </c>
      <c r="L86" s="11" t="str">
        <f aca="false">IF(O86="","",O86-K86)</f>
        <v/>
      </c>
      <c r="M86" s="11" t="str">
        <f aca="false">IF(L86="","",Riepilogo!$B$2+SUM(L$3:L86))</f>
        <v/>
      </c>
      <c r="N86" s="11" t="str">
        <f aca="false">IF(OR(E86="",F86="",G86=""),"",F86*E86/G86)</f>
        <v/>
      </c>
      <c r="O86" s="11" t="str">
        <f aca="false">IF(OR(E86="",F86="",G86="",H86="",I86=""),"",IF(D86="Punta poi banca",IF(I86="Vinta",F86*(E86-1)-H86*(G86-1),H86-F86),IF(I86="Vinta",H86*(G86-1)-F86*(E86-1),F86-H86)))</f>
        <v/>
      </c>
      <c r="P86" s="7"/>
    </row>
    <row r="87" customFormat="false" ht="15" hidden="false" customHeight="false" outlineLevel="0" collapsed="false">
      <c r="A87" s="6"/>
      <c r="B87" s="7"/>
      <c r="C87" s="7"/>
      <c r="D87" s="7"/>
      <c r="E87" s="8"/>
      <c r="F87" s="9"/>
      <c r="G87" s="8"/>
      <c r="H87" s="9"/>
      <c r="I87" s="7"/>
      <c r="J87" s="10"/>
      <c r="K87" s="11" t="str">
        <f aca="false">IF(O87="","",IF(O87&gt;0,O87*J87,0))</f>
        <v/>
      </c>
      <c r="L87" s="11" t="str">
        <f aca="false">IF(O87="","",O87-K87)</f>
        <v/>
      </c>
      <c r="M87" s="11" t="str">
        <f aca="false">IF(L87="","",Riepilogo!$B$2+SUM(L$3:L87))</f>
        <v/>
      </c>
      <c r="N87" s="11" t="str">
        <f aca="false">IF(OR(E87="",F87="",G87=""),"",F87*E87/G87)</f>
        <v/>
      </c>
      <c r="O87" s="11" t="str">
        <f aca="false">IF(OR(E87="",F87="",G87="",H87="",I87=""),"",IF(D87="Punta poi banca",IF(I87="Vinta",F87*(E87-1)-H87*(G87-1),H87-F87),IF(I87="Vinta",H87*(G87-1)-F87*(E87-1),F87-H87)))</f>
        <v/>
      </c>
      <c r="P87" s="7"/>
    </row>
    <row r="88" customFormat="false" ht="15" hidden="false" customHeight="false" outlineLevel="0" collapsed="false">
      <c r="A88" s="6"/>
      <c r="B88" s="7"/>
      <c r="C88" s="7"/>
      <c r="D88" s="7"/>
      <c r="E88" s="8"/>
      <c r="F88" s="9"/>
      <c r="G88" s="8"/>
      <c r="H88" s="9"/>
      <c r="I88" s="7"/>
      <c r="J88" s="10"/>
      <c r="K88" s="11" t="str">
        <f aca="false">IF(O88="","",IF(O88&gt;0,O88*J88,0))</f>
        <v/>
      </c>
      <c r="L88" s="11" t="str">
        <f aca="false">IF(O88="","",O88-K88)</f>
        <v/>
      </c>
      <c r="M88" s="11" t="str">
        <f aca="false">IF(L88="","",Riepilogo!$B$2+SUM(L$3:L88))</f>
        <v/>
      </c>
      <c r="N88" s="11" t="str">
        <f aca="false">IF(OR(E88="",F88="",G88=""),"",F88*E88/G88)</f>
        <v/>
      </c>
      <c r="O88" s="11" t="str">
        <f aca="false">IF(OR(E88="",F88="",G88="",H88="",I88=""),"",IF(D88="Punta poi banca",IF(I88="Vinta",F88*(E88-1)-H88*(G88-1),H88-F88),IF(I88="Vinta",H88*(G88-1)-F88*(E88-1),F88-H88)))</f>
        <v/>
      </c>
      <c r="P88" s="7"/>
    </row>
    <row r="89" customFormat="false" ht="15" hidden="false" customHeight="false" outlineLevel="0" collapsed="false">
      <c r="A89" s="6"/>
      <c r="B89" s="7"/>
      <c r="C89" s="7"/>
      <c r="D89" s="7"/>
      <c r="E89" s="8"/>
      <c r="F89" s="9"/>
      <c r="G89" s="8"/>
      <c r="H89" s="9"/>
      <c r="I89" s="7"/>
      <c r="J89" s="10"/>
      <c r="K89" s="11" t="str">
        <f aca="false">IF(O89="","",IF(O89&gt;0,O89*J89,0))</f>
        <v/>
      </c>
      <c r="L89" s="11" t="str">
        <f aca="false">IF(O89="","",O89-K89)</f>
        <v/>
      </c>
      <c r="M89" s="11" t="str">
        <f aca="false">IF(L89="","",Riepilogo!$B$2+SUM(L$3:L89))</f>
        <v/>
      </c>
      <c r="N89" s="11" t="str">
        <f aca="false">IF(OR(E89="",F89="",G89=""),"",F89*E89/G89)</f>
        <v/>
      </c>
      <c r="O89" s="11" t="str">
        <f aca="false">IF(OR(E89="",F89="",G89="",H89="",I89=""),"",IF(D89="Punta poi banca",IF(I89="Vinta",F89*(E89-1)-H89*(G89-1),H89-F89),IF(I89="Vinta",H89*(G89-1)-F89*(E89-1),F89-H89)))</f>
        <v/>
      </c>
      <c r="P89" s="7"/>
    </row>
    <row r="90" customFormat="false" ht="15" hidden="false" customHeight="false" outlineLevel="0" collapsed="false">
      <c r="A90" s="6"/>
      <c r="B90" s="7"/>
      <c r="C90" s="7"/>
      <c r="D90" s="7"/>
      <c r="E90" s="8"/>
      <c r="F90" s="9"/>
      <c r="G90" s="8"/>
      <c r="H90" s="9"/>
      <c r="I90" s="7"/>
      <c r="J90" s="10"/>
      <c r="K90" s="11" t="str">
        <f aca="false">IF(O90="","",IF(O90&gt;0,O90*J90,0))</f>
        <v/>
      </c>
      <c r="L90" s="11" t="str">
        <f aca="false">IF(O90="","",O90-K90)</f>
        <v/>
      </c>
      <c r="M90" s="11" t="str">
        <f aca="false">IF(L90="","",Riepilogo!$B$2+SUM(L$3:L90))</f>
        <v/>
      </c>
      <c r="N90" s="11" t="str">
        <f aca="false">IF(OR(E90="",F90="",G90=""),"",F90*E90/G90)</f>
        <v/>
      </c>
      <c r="O90" s="11" t="str">
        <f aca="false">IF(OR(E90="",F90="",G90="",H90="",I90=""),"",IF(D90="Punta poi banca",IF(I90="Vinta",F90*(E90-1)-H90*(G90-1),H90-F90),IF(I90="Vinta",H90*(G90-1)-F90*(E90-1),F90-H90)))</f>
        <v/>
      </c>
      <c r="P90" s="7"/>
    </row>
    <row r="91" customFormat="false" ht="15" hidden="false" customHeight="false" outlineLevel="0" collapsed="false">
      <c r="A91" s="6"/>
      <c r="B91" s="7"/>
      <c r="C91" s="7"/>
      <c r="D91" s="7"/>
      <c r="E91" s="8"/>
      <c r="F91" s="9"/>
      <c r="G91" s="8"/>
      <c r="H91" s="9"/>
      <c r="I91" s="7"/>
      <c r="J91" s="10"/>
      <c r="K91" s="11" t="str">
        <f aca="false">IF(O91="","",IF(O91&gt;0,O91*J91,0))</f>
        <v/>
      </c>
      <c r="L91" s="11" t="str">
        <f aca="false">IF(O91="","",O91-K91)</f>
        <v/>
      </c>
      <c r="M91" s="11" t="str">
        <f aca="false">IF(L91="","",Riepilogo!$B$2+SUM(L$3:L91))</f>
        <v/>
      </c>
      <c r="N91" s="11" t="str">
        <f aca="false">IF(OR(E91="",F91="",G91=""),"",F91*E91/G91)</f>
        <v/>
      </c>
      <c r="O91" s="11" t="str">
        <f aca="false">IF(OR(E91="",F91="",G91="",H91="",I91=""),"",IF(D91="Punta poi banca",IF(I91="Vinta",F91*(E91-1)-H91*(G91-1),H91-F91),IF(I91="Vinta",H91*(G91-1)-F91*(E91-1),F91-H91)))</f>
        <v/>
      </c>
      <c r="P91" s="7"/>
    </row>
    <row r="92" customFormat="false" ht="15" hidden="false" customHeight="false" outlineLevel="0" collapsed="false">
      <c r="A92" s="6"/>
      <c r="B92" s="7"/>
      <c r="C92" s="7"/>
      <c r="D92" s="7"/>
      <c r="E92" s="8"/>
      <c r="F92" s="9"/>
      <c r="G92" s="8"/>
      <c r="H92" s="9"/>
      <c r="I92" s="7"/>
      <c r="J92" s="10"/>
      <c r="K92" s="11" t="str">
        <f aca="false">IF(O92="","",IF(O92&gt;0,O92*J92,0))</f>
        <v/>
      </c>
      <c r="L92" s="11" t="str">
        <f aca="false">IF(O92="","",O92-K92)</f>
        <v/>
      </c>
      <c r="M92" s="11" t="str">
        <f aca="false">IF(L92="","",Riepilogo!$B$2+SUM(L$3:L92))</f>
        <v/>
      </c>
      <c r="N92" s="11" t="str">
        <f aca="false">IF(OR(E92="",F92="",G92=""),"",F92*E92/G92)</f>
        <v/>
      </c>
      <c r="O92" s="11" t="str">
        <f aca="false">IF(OR(E92="",F92="",G92="",H92="",I92=""),"",IF(D92="Punta poi banca",IF(I92="Vinta",F92*(E92-1)-H92*(G92-1),H92-F92),IF(I92="Vinta",H92*(G92-1)-F92*(E92-1),F92-H92)))</f>
        <v/>
      </c>
      <c r="P92" s="7"/>
    </row>
    <row r="93" customFormat="false" ht="15" hidden="false" customHeight="false" outlineLevel="0" collapsed="false">
      <c r="A93" s="6"/>
      <c r="B93" s="7"/>
      <c r="C93" s="7"/>
      <c r="D93" s="7"/>
      <c r="E93" s="8"/>
      <c r="F93" s="9"/>
      <c r="G93" s="8"/>
      <c r="H93" s="9"/>
      <c r="I93" s="7"/>
      <c r="J93" s="10"/>
      <c r="K93" s="11" t="str">
        <f aca="false">IF(O93="","",IF(O93&gt;0,O93*J93,0))</f>
        <v/>
      </c>
      <c r="L93" s="11" t="str">
        <f aca="false">IF(O93="","",O93-K93)</f>
        <v/>
      </c>
      <c r="M93" s="11" t="str">
        <f aca="false">IF(L93="","",Riepilogo!$B$2+SUM(L$3:L93))</f>
        <v/>
      </c>
      <c r="N93" s="11" t="str">
        <f aca="false">IF(OR(E93="",F93="",G93=""),"",F93*E93/G93)</f>
        <v/>
      </c>
      <c r="O93" s="11" t="str">
        <f aca="false">IF(OR(E93="",F93="",G93="",H93="",I93=""),"",IF(D93="Punta poi banca",IF(I93="Vinta",F93*(E93-1)-H93*(G93-1),H93-F93),IF(I93="Vinta",H93*(G93-1)-F93*(E93-1),F93-H93)))</f>
        <v/>
      </c>
      <c r="P93" s="7"/>
    </row>
    <row r="94" customFormat="false" ht="15" hidden="false" customHeight="false" outlineLevel="0" collapsed="false">
      <c r="A94" s="6"/>
      <c r="B94" s="7"/>
      <c r="C94" s="7"/>
      <c r="D94" s="7"/>
      <c r="E94" s="8"/>
      <c r="F94" s="9"/>
      <c r="G94" s="8"/>
      <c r="H94" s="9"/>
      <c r="I94" s="7"/>
      <c r="J94" s="10"/>
      <c r="K94" s="11" t="str">
        <f aca="false">IF(O94="","",IF(O94&gt;0,O94*J94,0))</f>
        <v/>
      </c>
      <c r="L94" s="11" t="str">
        <f aca="false">IF(O94="","",O94-K94)</f>
        <v/>
      </c>
      <c r="M94" s="11" t="str">
        <f aca="false">IF(L94="","",Riepilogo!$B$2+SUM(L$3:L94))</f>
        <v/>
      </c>
      <c r="N94" s="11" t="str">
        <f aca="false">IF(OR(E94="",F94="",G94=""),"",F94*E94/G94)</f>
        <v/>
      </c>
      <c r="O94" s="11" t="str">
        <f aca="false">IF(OR(E94="",F94="",G94="",H94="",I94=""),"",IF(D94="Punta poi banca",IF(I94="Vinta",F94*(E94-1)-H94*(G94-1),H94-F94),IF(I94="Vinta",H94*(G94-1)-F94*(E94-1),F94-H94)))</f>
        <v/>
      </c>
      <c r="P94" s="7"/>
    </row>
    <row r="95" customFormat="false" ht="15" hidden="false" customHeight="false" outlineLevel="0" collapsed="false">
      <c r="A95" s="6"/>
      <c r="B95" s="7"/>
      <c r="C95" s="7"/>
      <c r="D95" s="7"/>
      <c r="E95" s="8"/>
      <c r="F95" s="9"/>
      <c r="G95" s="8"/>
      <c r="H95" s="9"/>
      <c r="I95" s="7"/>
      <c r="J95" s="10"/>
      <c r="K95" s="11" t="str">
        <f aca="false">IF(O95="","",IF(O95&gt;0,O95*J95,0))</f>
        <v/>
      </c>
      <c r="L95" s="11" t="str">
        <f aca="false">IF(O95="","",O95-K95)</f>
        <v/>
      </c>
      <c r="M95" s="11" t="str">
        <f aca="false">IF(L95="","",Riepilogo!$B$2+SUM(L$3:L95))</f>
        <v/>
      </c>
      <c r="N95" s="11" t="str">
        <f aca="false">IF(OR(E95="",F95="",G95=""),"",F95*E95/G95)</f>
        <v/>
      </c>
      <c r="O95" s="11" t="str">
        <f aca="false">IF(OR(E95="",F95="",G95="",H95="",I95=""),"",IF(D95="Punta poi banca",IF(I95="Vinta",F95*(E95-1)-H95*(G95-1),H95-F95),IF(I95="Vinta",H95*(G95-1)-F95*(E95-1),F95-H95)))</f>
        <v/>
      </c>
      <c r="P95" s="7"/>
    </row>
    <row r="96" customFormat="false" ht="15" hidden="false" customHeight="false" outlineLevel="0" collapsed="false">
      <c r="A96" s="6"/>
      <c r="B96" s="7"/>
      <c r="C96" s="7"/>
      <c r="D96" s="7"/>
      <c r="E96" s="8"/>
      <c r="F96" s="9"/>
      <c r="G96" s="8"/>
      <c r="H96" s="9"/>
      <c r="I96" s="7"/>
      <c r="J96" s="10"/>
      <c r="K96" s="11" t="str">
        <f aca="false">IF(O96="","",IF(O96&gt;0,O96*J96,0))</f>
        <v/>
      </c>
      <c r="L96" s="11" t="str">
        <f aca="false">IF(O96="","",O96-K96)</f>
        <v/>
      </c>
      <c r="M96" s="11" t="str">
        <f aca="false">IF(L96="","",Riepilogo!$B$2+SUM(L$3:L96))</f>
        <v/>
      </c>
      <c r="N96" s="11" t="str">
        <f aca="false">IF(OR(E96="",F96="",G96=""),"",F96*E96/G96)</f>
        <v/>
      </c>
      <c r="O96" s="11" t="str">
        <f aca="false">IF(OR(E96="",F96="",G96="",H96="",I96=""),"",IF(D96="Punta poi banca",IF(I96="Vinta",F96*(E96-1)-H96*(G96-1),H96-F96),IF(I96="Vinta",H96*(G96-1)-F96*(E96-1),F96-H96)))</f>
        <v/>
      </c>
      <c r="P96" s="7"/>
    </row>
    <row r="97" customFormat="false" ht="15" hidden="false" customHeight="false" outlineLevel="0" collapsed="false">
      <c r="A97" s="6"/>
      <c r="B97" s="7"/>
      <c r="C97" s="7"/>
      <c r="D97" s="7"/>
      <c r="E97" s="8"/>
      <c r="F97" s="9"/>
      <c r="G97" s="8"/>
      <c r="H97" s="9"/>
      <c r="I97" s="7"/>
      <c r="J97" s="10"/>
      <c r="K97" s="11" t="str">
        <f aca="false">IF(O97="","",IF(O97&gt;0,O97*J97,0))</f>
        <v/>
      </c>
      <c r="L97" s="11" t="str">
        <f aca="false">IF(O97="","",O97-K97)</f>
        <v/>
      </c>
      <c r="M97" s="11" t="str">
        <f aca="false">IF(L97="","",Riepilogo!$B$2+SUM(L$3:L97))</f>
        <v/>
      </c>
      <c r="N97" s="11" t="str">
        <f aca="false">IF(OR(E97="",F97="",G97=""),"",F97*E97/G97)</f>
        <v/>
      </c>
      <c r="O97" s="11" t="str">
        <f aca="false">IF(OR(E97="",F97="",G97="",H97="",I97=""),"",IF(D97="Punta poi banca",IF(I97="Vinta",F97*(E97-1)-H97*(G97-1),H97-F97),IF(I97="Vinta",H97*(G97-1)-F97*(E97-1),F97-H97)))</f>
        <v/>
      </c>
      <c r="P97" s="7"/>
    </row>
    <row r="98" customFormat="false" ht="15" hidden="false" customHeight="false" outlineLevel="0" collapsed="false">
      <c r="A98" s="6"/>
      <c r="B98" s="7"/>
      <c r="C98" s="7"/>
      <c r="D98" s="7"/>
      <c r="E98" s="8"/>
      <c r="F98" s="9"/>
      <c r="G98" s="8"/>
      <c r="H98" s="9"/>
      <c r="I98" s="7"/>
      <c r="J98" s="10"/>
      <c r="K98" s="11" t="str">
        <f aca="false">IF(O98="","",IF(O98&gt;0,O98*J98,0))</f>
        <v/>
      </c>
      <c r="L98" s="11" t="str">
        <f aca="false">IF(O98="","",O98-K98)</f>
        <v/>
      </c>
      <c r="M98" s="11" t="str">
        <f aca="false">IF(L98="","",Riepilogo!$B$2+SUM(L$3:L98))</f>
        <v/>
      </c>
      <c r="N98" s="11" t="str">
        <f aca="false">IF(OR(E98="",F98="",G98=""),"",F98*E98/G98)</f>
        <v/>
      </c>
      <c r="O98" s="11" t="str">
        <f aca="false">IF(OR(E98="",F98="",G98="",H98="",I98=""),"",IF(D98="Punta poi banca",IF(I98="Vinta",F98*(E98-1)-H98*(G98-1),H98-F98),IF(I98="Vinta",H98*(G98-1)-F98*(E98-1),F98-H98)))</f>
        <v/>
      </c>
      <c r="P98" s="7"/>
    </row>
    <row r="99" customFormat="false" ht="15" hidden="false" customHeight="false" outlineLevel="0" collapsed="false">
      <c r="A99" s="6"/>
      <c r="B99" s="7"/>
      <c r="C99" s="7"/>
      <c r="D99" s="7"/>
      <c r="E99" s="8"/>
      <c r="F99" s="9"/>
      <c r="G99" s="8"/>
      <c r="H99" s="9"/>
      <c r="I99" s="7"/>
      <c r="J99" s="10"/>
      <c r="K99" s="11" t="str">
        <f aca="false">IF(O99="","",IF(O99&gt;0,O99*J99,0))</f>
        <v/>
      </c>
      <c r="L99" s="11" t="str">
        <f aca="false">IF(O99="","",O99-K99)</f>
        <v/>
      </c>
      <c r="M99" s="11" t="str">
        <f aca="false">IF(L99="","",Riepilogo!$B$2+SUM(L$3:L99))</f>
        <v/>
      </c>
      <c r="N99" s="11" t="str">
        <f aca="false">IF(OR(E99="",F99="",G99=""),"",F99*E99/G99)</f>
        <v/>
      </c>
      <c r="O99" s="11" t="str">
        <f aca="false">IF(OR(E99="",F99="",G99="",H99="",I99=""),"",IF(D99="Punta poi banca",IF(I99="Vinta",F99*(E99-1)-H99*(G99-1),H99-F99),IF(I99="Vinta",H99*(G99-1)-F99*(E99-1),F99-H99)))</f>
        <v/>
      </c>
      <c r="P99" s="7"/>
    </row>
    <row r="100" customFormat="false" ht="15" hidden="false" customHeight="false" outlineLevel="0" collapsed="false">
      <c r="A100" s="6"/>
      <c r="B100" s="7"/>
      <c r="C100" s="7"/>
      <c r="D100" s="7"/>
      <c r="E100" s="8"/>
      <c r="F100" s="9"/>
      <c r="G100" s="8"/>
      <c r="H100" s="9"/>
      <c r="I100" s="7"/>
      <c r="J100" s="10"/>
      <c r="K100" s="11" t="str">
        <f aca="false">IF(O100="","",IF(O100&gt;0,O100*J100,0))</f>
        <v/>
      </c>
      <c r="L100" s="11" t="str">
        <f aca="false">IF(O100="","",O100-K100)</f>
        <v/>
      </c>
      <c r="M100" s="11" t="str">
        <f aca="false">IF(L100="","",Riepilogo!$B$2+SUM(L$3:L100))</f>
        <v/>
      </c>
      <c r="N100" s="11" t="str">
        <f aca="false">IF(OR(E100="",F100="",G100=""),"",F100*E100/G100)</f>
        <v/>
      </c>
      <c r="O100" s="11" t="str">
        <f aca="false">IF(OR(E100="",F100="",G100="",H100="",I100=""),"",IF(D100="Punta poi banca",IF(I100="Vinta",F100*(E100-1)-H100*(G100-1),H100-F100),IF(I100="Vinta",H100*(G100-1)-F100*(E100-1),F100-H100)))</f>
        <v/>
      </c>
      <c r="P100" s="7"/>
    </row>
    <row r="101" customFormat="false" ht="15" hidden="false" customHeight="false" outlineLevel="0" collapsed="false">
      <c r="A101" s="6"/>
      <c r="B101" s="7"/>
      <c r="C101" s="7"/>
      <c r="D101" s="7"/>
      <c r="E101" s="8"/>
      <c r="F101" s="9"/>
      <c r="G101" s="8"/>
      <c r="H101" s="9"/>
      <c r="I101" s="7"/>
      <c r="J101" s="10"/>
      <c r="K101" s="11" t="str">
        <f aca="false">IF(O101="","",IF(O101&gt;0,O101*J101,0))</f>
        <v/>
      </c>
      <c r="L101" s="11" t="str">
        <f aca="false">IF(O101="","",O101-K101)</f>
        <v/>
      </c>
      <c r="M101" s="11" t="str">
        <f aca="false">IF(L101="","",Riepilogo!$B$2+SUM(L$3:L101))</f>
        <v/>
      </c>
      <c r="N101" s="11" t="str">
        <f aca="false">IF(OR(E101="",F101="",G101=""),"",F101*E101/G101)</f>
        <v/>
      </c>
      <c r="O101" s="11" t="str">
        <f aca="false">IF(OR(E101="",F101="",G101="",H101="",I101=""),"",IF(D101="Punta poi banca",IF(I101="Vinta",F101*(E101-1)-H101*(G101-1),H101-F101),IF(I101="Vinta",H101*(G101-1)-F101*(E101-1),F101-H101)))</f>
        <v/>
      </c>
      <c r="P101" s="7"/>
    </row>
    <row r="102" customFormat="false" ht="15" hidden="false" customHeight="false" outlineLevel="0" collapsed="false">
      <c r="A102" s="6"/>
      <c r="B102" s="7"/>
      <c r="C102" s="7"/>
      <c r="D102" s="7"/>
      <c r="E102" s="8"/>
      <c r="F102" s="9"/>
      <c r="G102" s="8"/>
      <c r="H102" s="9"/>
      <c r="I102" s="7"/>
      <c r="J102" s="10"/>
      <c r="K102" s="11" t="str">
        <f aca="false">IF(O102="","",IF(O102&gt;0,O102*J102,0))</f>
        <v/>
      </c>
      <c r="L102" s="11" t="str">
        <f aca="false">IF(O102="","",O102-K102)</f>
        <v/>
      </c>
      <c r="M102" s="11" t="str">
        <f aca="false">IF(L102="","",Riepilogo!$B$2+SUM(L$3:L102))</f>
        <v/>
      </c>
      <c r="N102" s="11" t="str">
        <f aca="false">IF(OR(E102="",F102="",G102=""),"",F102*E102/G102)</f>
        <v/>
      </c>
      <c r="O102" s="11" t="str">
        <f aca="false">IF(OR(E102="",F102="",G102="",H102="",I102=""),"",IF(D102="Punta poi banca",IF(I102="Vinta",F102*(E102-1)-H102*(G102-1),H102-F102),IF(I102="Vinta",H102*(G102-1)-F102*(E102-1),F102-H102)))</f>
        <v/>
      </c>
      <c r="P102" s="7"/>
    </row>
    <row r="103" customFormat="false" ht="15" hidden="false" customHeight="false" outlineLevel="0" collapsed="false">
      <c r="A103" s="6"/>
      <c r="B103" s="7"/>
      <c r="C103" s="7"/>
      <c r="D103" s="7"/>
      <c r="E103" s="8"/>
      <c r="F103" s="9"/>
      <c r="G103" s="8"/>
      <c r="H103" s="9"/>
      <c r="I103" s="7"/>
      <c r="J103" s="10"/>
      <c r="K103" s="11" t="str">
        <f aca="false">IF(O103="","",IF(O103&gt;0,O103*J103,0))</f>
        <v/>
      </c>
      <c r="L103" s="11" t="str">
        <f aca="false">IF(O103="","",O103-K103)</f>
        <v/>
      </c>
      <c r="M103" s="11" t="str">
        <f aca="false">IF(L103="","",Riepilogo!$B$2+SUM(L$3:L103))</f>
        <v/>
      </c>
      <c r="N103" s="11" t="str">
        <f aca="false">IF(OR(E103="",F103="",G103=""),"",F103*E103/G103)</f>
        <v/>
      </c>
      <c r="O103" s="11" t="str">
        <f aca="false">IF(OR(E103="",F103="",G103="",H103="",I103=""),"",IF(D103="Punta poi banca",IF(I103="Vinta",F103*(E103-1)-H103*(G103-1),H103-F103),IF(I103="Vinta",H103*(G103-1)-F103*(E103-1),F103-H103)))</f>
        <v/>
      </c>
      <c r="P103" s="7"/>
    </row>
    <row r="104" customFormat="false" ht="15" hidden="false" customHeight="false" outlineLevel="0" collapsed="false">
      <c r="A104" s="6"/>
      <c r="B104" s="7"/>
      <c r="C104" s="7"/>
      <c r="D104" s="7"/>
      <c r="E104" s="8"/>
      <c r="F104" s="9"/>
      <c r="G104" s="8"/>
      <c r="H104" s="9"/>
      <c r="I104" s="7"/>
      <c r="J104" s="10"/>
      <c r="K104" s="11" t="str">
        <f aca="false">IF(O104="","",IF(O104&gt;0,O104*J104,0))</f>
        <v/>
      </c>
      <c r="L104" s="11" t="str">
        <f aca="false">IF(O104="","",O104-K104)</f>
        <v/>
      </c>
      <c r="M104" s="11" t="str">
        <f aca="false">IF(L104="","",Riepilogo!$B$2+SUM(L$3:L104))</f>
        <v/>
      </c>
      <c r="N104" s="11" t="str">
        <f aca="false">IF(OR(E104="",F104="",G104=""),"",F104*E104/G104)</f>
        <v/>
      </c>
      <c r="O104" s="11" t="str">
        <f aca="false">IF(OR(E104="",F104="",G104="",H104="",I104=""),"",IF(D104="Punta poi banca",IF(I104="Vinta",F104*(E104-1)-H104*(G104-1),H104-F104),IF(I104="Vinta",H104*(G104-1)-F104*(E104-1),F104-H104)))</f>
        <v/>
      </c>
      <c r="P104" s="7"/>
    </row>
    <row r="105" customFormat="false" ht="15" hidden="false" customHeight="false" outlineLevel="0" collapsed="false">
      <c r="A105" s="6"/>
      <c r="B105" s="7"/>
      <c r="C105" s="7"/>
      <c r="D105" s="7"/>
      <c r="E105" s="8"/>
      <c r="F105" s="9"/>
      <c r="G105" s="8"/>
      <c r="H105" s="9"/>
      <c r="I105" s="7"/>
      <c r="J105" s="10"/>
      <c r="K105" s="11" t="str">
        <f aca="false">IF(O105="","",IF(O105&gt;0,O105*J105,0))</f>
        <v/>
      </c>
      <c r="L105" s="11" t="str">
        <f aca="false">IF(O105="","",O105-K105)</f>
        <v/>
      </c>
      <c r="M105" s="11" t="str">
        <f aca="false">IF(L105="","",Riepilogo!$B$2+SUM(L$3:L105))</f>
        <v/>
      </c>
      <c r="N105" s="11" t="str">
        <f aca="false">IF(OR(E105="",F105="",G105=""),"",F105*E105/G105)</f>
        <v/>
      </c>
      <c r="O105" s="11" t="str">
        <f aca="false">IF(OR(E105="",F105="",G105="",H105="",I105=""),"",IF(D105="Punta poi banca",IF(I105="Vinta",F105*(E105-1)-H105*(G105-1),H105-F105),IF(I105="Vinta",H105*(G105-1)-F105*(E105-1),F105-H105)))</f>
        <v/>
      </c>
      <c r="P105" s="7"/>
    </row>
    <row r="106" customFormat="false" ht="15" hidden="false" customHeight="false" outlineLevel="0" collapsed="false">
      <c r="A106" s="6"/>
      <c r="B106" s="7"/>
      <c r="C106" s="7"/>
      <c r="D106" s="7"/>
      <c r="E106" s="8"/>
      <c r="F106" s="9"/>
      <c r="G106" s="8"/>
      <c r="H106" s="9"/>
      <c r="I106" s="7"/>
      <c r="J106" s="10"/>
      <c r="K106" s="11" t="str">
        <f aca="false">IF(O106="","",IF(O106&gt;0,O106*J106,0))</f>
        <v/>
      </c>
      <c r="L106" s="11" t="str">
        <f aca="false">IF(O106="","",O106-K106)</f>
        <v/>
      </c>
      <c r="M106" s="11" t="str">
        <f aca="false">IF(L106="","",Riepilogo!$B$2+SUM(L$3:L106))</f>
        <v/>
      </c>
      <c r="N106" s="11" t="str">
        <f aca="false">IF(OR(E106="",F106="",G106=""),"",F106*E106/G106)</f>
        <v/>
      </c>
      <c r="O106" s="11" t="str">
        <f aca="false">IF(OR(E106="",F106="",G106="",H106="",I106=""),"",IF(D106="Punta poi banca",IF(I106="Vinta",F106*(E106-1)-H106*(G106-1),H106-F106),IF(I106="Vinta",H106*(G106-1)-F106*(E106-1),F106-H106)))</f>
        <v/>
      </c>
      <c r="P106" s="7"/>
    </row>
    <row r="107" customFormat="false" ht="15" hidden="false" customHeight="false" outlineLevel="0" collapsed="false">
      <c r="A107" s="6"/>
      <c r="B107" s="7"/>
      <c r="C107" s="7"/>
      <c r="D107" s="7"/>
      <c r="E107" s="8"/>
      <c r="F107" s="9"/>
      <c r="G107" s="8"/>
      <c r="H107" s="9"/>
      <c r="I107" s="7"/>
      <c r="J107" s="10"/>
      <c r="K107" s="11" t="str">
        <f aca="false">IF(O107="","",IF(O107&gt;0,O107*J107,0))</f>
        <v/>
      </c>
      <c r="L107" s="11" t="str">
        <f aca="false">IF(O107="","",O107-K107)</f>
        <v/>
      </c>
      <c r="M107" s="11" t="str">
        <f aca="false">IF(L107="","",Riepilogo!$B$2+SUM(L$3:L107))</f>
        <v/>
      </c>
      <c r="N107" s="11" t="str">
        <f aca="false">IF(OR(E107="",F107="",G107=""),"",F107*E107/G107)</f>
        <v/>
      </c>
      <c r="O107" s="11" t="str">
        <f aca="false">IF(OR(E107="",F107="",G107="",H107="",I107=""),"",IF(D107="Punta poi banca",IF(I107="Vinta",F107*(E107-1)-H107*(G107-1),H107-F107),IF(I107="Vinta",H107*(G107-1)-F107*(E107-1),F107-H107)))</f>
        <v/>
      </c>
      <c r="P107" s="7"/>
    </row>
    <row r="108" customFormat="false" ht="15" hidden="false" customHeight="false" outlineLevel="0" collapsed="false">
      <c r="A108" s="6"/>
      <c r="B108" s="7"/>
      <c r="C108" s="7"/>
      <c r="D108" s="7"/>
      <c r="E108" s="8"/>
      <c r="F108" s="9"/>
      <c r="G108" s="8"/>
      <c r="H108" s="9"/>
      <c r="I108" s="7"/>
      <c r="J108" s="10"/>
      <c r="K108" s="11" t="str">
        <f aca="false">IF(O108="","",IF(O108&gt;0,O108*J108,0))</f>
        <v/>
      </c>
      <c r="L108" s="11" t="str">
        <f aca="false">IF(O108="","",O108-K108)</f>
        <v/>
      </c>
      <c r="M108" s="11" t="str">
        <f aca="false">IF(L108="","",Riepilogo!$B$2+SUM(L$3:L108))</f>
        <v/>
      </c>
      <c r="N108" s="11" t="str">
        <f aca="false">IF(OR(E108="",F108="",G108=""),"",F108*E108/G108)</f>
        <v/>
      </c>
      <c r="O108" s="11" t="str">
        <f aca="false">IF(OR(E108="",F108="",G108="",H108="",I108=""),"",IF(D108="Punta poi banca",IF(I108="Vinta",F108*(E108-1)-H108*(G108-1),H108-F108),IF(I108="Vinta",H108*(G108-1)-F108*(E108-1),F108-H108)))</f>
        <v/>
      </c>
      <c r="P108" s="7"/>
    </row>
    <row r="109" customFormat="false" ht="15" hidden="false" customHeight="false" outlineLevel="0" collapsed="false">
      <c r="A109" s="6"/>
      <c r="B109" s="7"/>
      <c r="C109" s="7"/>
      <c r="D109" s="7"/>
      <c r="E109" s="8"/>
      <c r="F109" s="9"/>
      <c r="G109" s="8"/>
      <c r="H109" s="9"/>
      <c r="I109" s="7"/>
      <c r="J109" s="10"/>
      <c r="K109" s="11" t="str">
        <f aca="false">IF(O109="","",IF(O109&gt;0,O109*J109,0))</f>
        <v/>
      </c>
      <c r="L109" s="11" t="str">
        <f aca="false">IF(O109="","",O109-K109)</f>
        <v/>
      </c>
      <c r="M109" s="11" t="str">
        <f aca="false">IF(L109="","",Riepilogo!$B$2+SUM(L$3:L109))</f>
        <v/>
      </c>
      <c r="N109" s="11" t="str">
        <f aca="false">IF(OR(E109="",F109="",G109=""),"",F109*E109/G109)</f>
        <v/>
      </c>
      <c r="O109" s="11" t="str">
        <f aca="false">IF(OR(E109="",F109="",G109="",H109="",I109=""),"",IF(D109="Punta poi banca",IF(I109="Vinta",F109*(E109-1)-H109*(G109-1),H109-F109),IF(I109="Vinta",H109*(G109-1)-F109*(E109-1),F109-H109)))</f>
        <v/>
      </c>
      <c r="P109" s="7"/>
    </row>
    <row r="110" customFormat="false" ht="15" hidden="false" customHeight="false" outlineLevel="0" collapsed="false">
      <c r="A110" s="6"/>
      <c r="B110" s="7"/>
      <c r="C110" s="7"/>
      <c r="D110" s="7"/>
      <c r="E110" s="8"/>
      <c r="F110" s="9"/>
      <c r="G110" s="8"/>
      <c r="H110" s="9"/>
      <c r="I110" s="7"/>
      <c r="J110" s="10"/>
      <c r="K110" s="11" t="str">
        <f aca="false">IF(O110="","",IF(O110&gt;0,O110*J110,0))</f>
        <v/>
      </c>
      <c r="L110" s="11" t="str">
        <f aca="false">IF(O110="","",O110-K110)</f>
        <v/>
      </c>
      <c r="M110" s="11" t="str">
        <f aca="false">IF(L110="","",Riepilogo!$B$2+SUM(L$3:L110))</f>
        <v/>
      </c>
      <c r="N110" s="11" t="str">
        <f aca="false">IF(OR(E110="",F110="",G110=""),"",F110*E110/G110)</f>
        <v/>
      </c>
      <c r="O110" s="11" t="str">
        <f aca="false">IF(OR(E110="",F110="",G110="",H110="",I110=""),"",IF(D110="Punta poi banca",IF(I110="Vinta",F110*(E110-1)-H110*(G110-1),H110-F110),IF(I110="Vinta",H110*(G110-1)-F110*(E110-1),F110-H110)))</f>
        <v/>
      </c>
      <c r="P110" s="7"/>
    </row>
    <row r="111" customFormat="false" ht="15" hidden="false" customHeight="false" outlineLevel="0" collapsed="false">
      <c r="A111" s="6"/>
      <c r="B111" s="7"/>
      <c r="C111" s="7"/>
      <c r="D111" s="7"/>
      <c r="E111" s="8"/>
      <c r="F111" s="9"/>
      <c r="G111" s="8"/>
      <c r="H111" s="9"/>
      <c r="I111" s="7"/>
      <c r="J111" s="10"/>
      <c r="K111" s="11" t="str">
        <f aca="false">IF(O111="","",IF(O111&gt;0,O111*J111,0))</f>
        <v/>
      </c>
      <c r="L111" s="11" t="str">
        <f aca="false">IF(O111="","",O111-K111)</f>
        <v/>
      </c>
      <c r="M111" s="11" t="str">
        <f aca="false">IF(L111="","",Riepilogo!$B$2+SUM(L$3:L111))</f>
        <v/>
      </c>
      <c r="N111" s="11" t="str">
        <f aca="false">IF(OR(E111="",F111="",G111=""),"",F111*E111/G111)</f>
        <v/>
      </c>
      <c r="O111" s="11" t="str">
        <f aca="false">IF(OR(E111="",F111="",G111="",H111="",I111=""),"",IF(D111="Punta poi banca",IF(I111="Vinta",F111*(E111-1)-H111*(G111-1),H111-F111),IF(I111="Vinta",H111*(G111-1)-F111*(E111-1),F111-H111)))</f>
        <v/>
      </c>
      <c r="P111" s="7"/>
    </row>
    <row r="112" customFormat="false" ht="15" hidden="false" customHeight="false" outlineLevel="0" collapsed="false">
      <c r="A112" s="6"/>
      <c r="B112" s="7"/>
      <c r="C112" s="7"/>
      <c r="D112" s="7"/>
      <c r="E112" s="8"/>
      <c r="F112" s="9"/>
      <c r="G112" s="8"/>
      <c r="H112" s="9"/>
      <c r="I112" s="7"/>
      <c r="J112" s="10"/>
      <c r="K112" s="11" t="str">
        <f aca="false">IF(O112="","",IF(O112&gt;0,O112*J112,0))</f>
        <v/>
      </c>
      <c r="L112" s="11" t="str">
        <f aca="false">IF(O112="","",O112-K112)</f>
        <v/>
      </c>
      <c r="M112" s="11" t="str">
        <f aca="false">IF(L112="","",Riepilogo!$B$2+SUM(L$3:L112))</f>
        <v/>
      </c>
      <c r="N112" s="11" t="str">
        <f aca="false">IF(OR(E112="",F112="",G112=""),"",F112*E112/G112)</f>
        <v/>
      </c>
      <c r="O112" s="11" t="str">
        <f aca="false">IF(OR(E112="",F112="",G112="",H112="",I112=""),"",IF(D112="Punta poi banca",IF(I112="Vinta",F112*(E112-1)-H112*(G112-1),H112-F112),IF(I112="Vinta",H112*(G112-1)-F112*(E112-1),F112-H112)))</f>
        <v/>
      </c>
      <c r="P112" s="7"/>
    </row>
    <row r="113" customFormat="false" ht="15" hidden="false" customHeight="false" outlineLevel="0" collapsed="false">
      <c r="A113" s="6"/>
      <c r="B113" s="7"/>
      <c r="C113" s="7"/>
      <c r="D113" s="7"/>
      <c r="E113" s="8"/>
      <c r="F113" s="9"/>
      <c r="G113" s="8"/>
      <c r="H113" s="9"/>
      <c r="I113" s="7"/>
      <c r="J113" s="10"/>
      <c r="K113" s="11" t="str">
        <f aca="false">IF(O113="","",IF(O113&gt;0,O113*J113,0))</f>
        <v/>
      </c>
      <c r="L113" s="11" t="str">
        <f aca="false">IF(O113="","",O113-K113)</f>
        <v/>
      </c>
      <c r="M113" s="11" t="str">
        <f aca="false">IF(L113="","",Riepilogo!$B$2+SUM(L$3:L113))</f>
        <v/>
      </c>
      <c r="N113" s="11" t="str">
        <f aca="false">IF(OR(E113="",F113="",G113=""),"",F113*E113/G113)</f>
        <v/>
      </c>
      <c r="O113" s="11" t="str">
        <f aca="false">IF(OR(E113="",F113="",G113="",H113="",I113=""),"",IF(D113="Punta poi banca",IF(I113="Vinta",F113*(E113-1)-H113*(G113-1),H113-F113),IF(I113="Vinta",H113*(G113-1)-F113*(E113-1),F113-H113)))</f>
        <v/>
      </c>
      <c r="P113" s="7"/>
    </row>
    <row r="114" customFormat="false" ht="15" hidden="false" customHeight="false" outlineLevel="0" collapsed="false">
      <c r="A114" s="6"/>
      <c r="B114" s="7"/>
      <c r="C114" s="7"/>
      <c r="D114" s="7"/>
      <c r="E114" s="8"/>
      <c r="F114" s="9"/>
      <c r="G114" s="8"/>
      <c r="H114" s="9"/>
      <c r="I114" s="7"/>
      <c r="J114" s="10"/>
      <c r="K114" s="11" t="str">
        <f aca="false">IF(O114="","",IF(O114&gt;0,O114*J114,0))</f>
        <v/>
      </c>
      <c r="L114" s="11" t="str">
        <f aca="false">IF(O114="","",O114-K114)</f>
        <v/>
      </c>
      <c r="M114" s="11" t="str">
        <f aca="false">IF(L114="","",Riepilogo!$B$2+SUM(L$3:L114))</f>
        <v/>
      </c>
      <c r="N114" s="11" t="str">
        <f aca="false">IF(OR(E114="",F114="",G114=""),"",F114*E114/G114)</f>
        <v/>
      </c>
      <c r="O114" s="11" t="str">
        <f aca="false">IF(OR(E114="",F114="",G114="",H114="",I114=""),"",IF(D114="Punta poi banca",IF(I114="Vinta",F114*(E114-1)-H114*(G114-1),H114-F114),IF(I114="Vinta",H114*(G114-1)-F114*(E114-1),F114-H114)))</f>
        <v/>
      </c>
      <c r="P114" s="7"/>
    </row>
    <row r="115" customFormat="false" ht="15" hidden="false" customHeight="false" outlineLevel="0" collapsed="false">
      <c r="A115" s="6"/>
      <c r="B115" s="7"/>
      <c r="C115" s="7"/>
      <c r="D115" s="7"/>
      <c r="E115" s="8"/>
      <c r="F115" s="9"/>
      <c r="G115" s="8"/>
      <c r="H115" s="9"/>
      <c r="I115" s="7"/>
      <c r="J115" s="10"/>
      <c r="K115" s="11" t="str">
        <f aca="false">IF(O115="","",IF(O115&gt;0,O115*J115,0))</f>
        <v/>
      </c>
      <c r="L115" s="11" t="str">
        <f aca="false">IF(O115="","",O115-K115)</f>
        <v/>
      </c>
      <c r="M115" s="11" t="str">
        <f aca="false">IF(L115="","",Riepilogo!$B$2+SUM(L$3:L115))</f>
        <v/>
      </c>
      <c r="N115" s="11" t="str">
        <f aca="false">IF(OR(E115="",F115="",G115=""),"",F115*E115/G115)</f>
        <v/>
      </c>
      <c r="O115" s="11" t="str">
        <f aca="false">IF(OR(E115="",F115="",G115="",H115="",I115=""),"",IF(D115="Punta poi banca",IF(I115="Vinta",F115*(E115-1)-H115*(G115-1),H115-F115),IF(I115="Vinta",H115*(G115-1)-F115*(E115-1),F115-H115)))</f>
        <v/>
      </c>
      <c r="P115" s="7"/>
    </row>
    <row r="116" customFormat="false" ht="15" hidden="false" customHeight="false" outlineLevel="0" collapsed="false">
      <c r="A116" s="6"/>
      <c r="B116" s="7"/>
      <c r="C116" s="7"/>
      <c r="D116" s="7"/>
      <c r="E116" s="8"/>
      <c r="F116" s="9"/>
      <c r="G116" s="8"/>
      <c r="H116" s="9"/>
      <c r="I116" s="7"/>
      <c r="J116" s="10"/>
      <c r="K116" s="11" t="str">
        <f aca="false">IF(O116="","",IF(O116&gt;0,O116*J116,0))</f>
        <v/>
      </c>
      <c r="L116" s="11" t="str">
        <f aca="false">IF(O116="","",O116-K116)</f>
        <v/>
      </c>
      <c r="M116" s="11" t="str">
        <f aca="false">IF(L116="","",Riepilogo!$B$2+SUM(L$3:L116))</f>
        <v/>
      </c>
      <c r="N116" s="11" t="str">
        <f aca="false">IF(OR(E116="",F116="",G116=""),"",F116*E116/G116)</f>
        <v/>
      </c>
      <c r="O116" s="11" t="str">
        <f aca="false">IF(OR(E116="",F116="",G116="",H116="",I116=""),"",IF(D116="Punta poi banca",IF(I116="Vinta",F116*(E116-1)-H116*(G116-1),H116-F116),IF(I116="Vinta",H116*(G116-1)-F116*(E116-1),F116-H116)))</f>
        <v/>
      </c>
      <c r="P116" s="7"/>
    </row>
    <row r="117" customFormat="false" ht="15" hidden="false" customHeight="false" outlineLevel="0" collapsed="false">
      <c r="A117" s="6"/>
      <c r="B117" s="7"/>
      <c r="C117" s="7"/>
      <c r="D117" s="7"/>
      <c r="E117" s="8"/>
      <c r="F117" s="9"/>
      <c r="G117" s="8"/>
      <c r="H117" s="9"/>
      <c r="I117" s="7"/>
      <c r="J117" s="10"/>
      <c r="K117" s="11" t="str">
        <f aca="false">IF(O117="","",IF(O117&gt;0,O117*J117,0))</f>
        <v/>
      </c>
      <c r="L117" s="11" t="str">
        <f aca="false">IF(O117="","",O117-K117)</f>
        <v/>
      </c>
      <c r="M117" s="11" t="str">
        <f aca="false">IF(L117="","",Riepilogo!$B$2+SUM(L$3:L117))</f>
        <v/>
      </c>
      <c r="N117" s="11" t="str">
        <f aca="false">IF(OR(E117="",F117="",G117=""),"",F117*E117/G117)</f>
        <v/>
      </c>
      <c r="O117" s="11" t="str">
        <f aca="false">IF(OR(E117="",F117="",G117="",H117="",I117=""),"",IF(D117="Punta poi banca",IF(I117="Vinta",F117*(E117-1)-H117*(G117-1),H117-F117),IF(I117="Vinta",H117*(G117-1)-F117*(E117-1),F117-H117)))</f>
        <v/>
      </c>
      <c r="P117" s="7"/>
    </row>
    <row r="118" customFormat="false" ht="15" hidden="false" customHeight="false" outlineLevel="0" collapsed="false">
      <c r="A118" s="6"/>
      <c r="B118" s="7"/>
      <c r="C118" s="7"/>
      <c r="D118" s="7"/>
      <c r="E118" s="8"/>
      <c r="F118" s="9"/>
      <c r="G118" s="8"/>
      <c r="H118" s="9"/>
      <c r="I118" s="7"/>
      <c r="J118" s="10"/>
      <c r="K118" s="11" t="str">
        <f aca="false">IF(O118="","",IF(O118&gt;0,O118*J118,0))</f>
        <v/>
      </c>
      <c r="L118" s="11" t="str">
        <f aca="false">IF(O118="","",O118-K118)</f>
        <v/>
      </c>
      <c r="M118" s="11" t="str">
        <f aca="false">IF(L118="","",Riepilogo!$B$2+SUM(L$3:L118))</f>
        <v/>
      </c>
      <c r="N118" s="11" t="str">
        <f aca="false">IF(OR(E118="",F118="",G118=""),"",F118*E118/G118)</f>
        <v/>
      </c>
      <c r="O118" s="11" t="str">
        <f aca="false">IF(OR(E118="",F118="",G118="",H118="",I118=""),"",IF(D118="Punta poi banca",IF(I118="Vinta",F118*(E118-1)-H118*(G118-1),H118-F118),IF(I118="Vinta",H118*(G118-1)-F118*(E118-1),F118-H118)))</f>
        <v/>
      </c>
      <c r="P118" s="7"/>
    </row>
    <row r="119" customFormat="false" ht="15" hidden="false" customHeight="false" outlineLevel="0" collapsed="false">
      <c r="A119" s="6"/>
      <c r="B119" s="7"/>
      <c r="C119" s="7"/>
      <c r="D119" s="7"/>
      <c r="E119" s="8"/>
      <c r="F119" s="9"/>
      <c r="G119" s="8"/>
      <c r="H119" s="9"/>
      <c r="I119" s="7"/>
      <c r="J119" s="10"/>
      <c r="K119" s="11" t="str">
        <f aca="false">IF(O119="","",IF(O119&gt;0,O119*J119,0))</f>
        <v/>
      </c>
      <c r="L119" s="11" t="str">
        <f aca="false">IF(O119="","",O119-K119)</f>
        <v/>
      </c>
      <c r="M119" s="11" t="str">
        <f aca="false">IF(L119="","",Riepilogo!$B$2+SUM(L$3:L119))</f>
        <v/>
      </c>
      <c r="N119" s="11" t="str">
        <f aca="false">IF(OR(E119="",F119="",G119=""),"",F119*E119/G119)</f>
        <v/>
      </c>
      <c r="O119" s="11" t="str">
        <f aca="false">IF(OR(E119="",F119="",G119="",H119="",I119=""),"",IF(D119="Punta poi banca",IF(I119="Vinta",F119*(E119-1)-H119*(G119-1),H119-F119),IF(I119="Vinta",H119*(G119-1)-F119*(E119-1),F119-H119)))</f>
        <v/>
      </c>
      <c r="P119" s="7"/>
    </row>
    <row r="120" customFormat="false" ht="15" hidden="false" customHeight="false" outlineLevel="0" collapsed="false">
      <c r="A120" s="6"/>
      <c r="B120" s="7"/>
      <c r="C120" s="7"/>
      <c r="D120" s="7"/>
      <c r="E120" s="8"/>
      <c r="F120" s="9"/>
      <c r="G120" s="8"/>
      <c r="H120" s="9"/>
      <c r="I120" s="7"/>
      <c r="J120" s="10"/>
      <c r="K120" s="11" t="str">
        <f aca="false">IF(O120="","",IF(O120&gt;0,O120*J120,0))</f>
        <v/>
      </c>
      <c r="L120" s="11" t="str">
        <f aca="false">IF(O120="","",O120-K120)</f>
        <v/>
      </c>
      <c r="M120" s="11" t="str">
        <f aca="false">IF(L120="","",Riepilogo!$B$2+SUM(L$3:L120))</f>
        <v/>
      </c>
      <c r="N120" s="11" t="str">
        <f aca="false">IF(OR(E120="",F120="",G120=""),"",F120*E120/G120)</f>
        <v/>
      </c>
      <c r="O120" s="11" t="str">
        <f aca="false">IF(OR(E120="",F120="",G120="",H120="",I120=""),"",IF(D120="Punta poi banca",IF(I120="Vinta",F120*(E120-1)-H120*(G120-1),H120-F120),IF(I120="Vinta",H120*(G120-1)-F120*(E120-1),F120-H120)))</f>
        <v/>
      </c>
      <c r="P120" s="7"/>
    </row>
    <row r="121" customFormat="false" ht="15" hidden="false" customHeight="false" outlineLevel="0" collapsed="false">
      <c r="A121" s="6"/>
      <c r="B121" s="7"/>
      <c r="C121" s="7"/>
      <c r="D121" s="7"/>
      <c r="E121" s="8"/>
      <c r="F121" s="9"/>
      <c r="G121" s="8"/>
      <c r="H121" s="9"/>
      <c r="I121" s="7"/>
      <c r="J121" s="10"/>
      <c r="K121" s="11" t="str">
        <f aca="false">IF(O121="","",IF(O121&gt;0,O121*J121,0))</f>
        <v/>
      </c>
      <c r="L121" s="11" t="str">
        <f aca="false">IF(O121="","",O121-K121)</f>
        <v/>
      </c>
      <c r="M121" s="11" t="str">
        <f aca="false">IF(L121="","",Riepilogo!$B$2+SUM(L$3:L121))</f>
        <v/>
      </c>
      <c r="N121" s="11" t="str">
        <f aca="false">IF(OR(E121="",F121="",G121=""),"",F121*E121/G121)</f>
        <v/>
      </c>
      <c r="O121" s="11" t="str">
        <f aca="false">IF(OR(E121="",F121="",G121="",H121="",I121=""),"",IF(D121="Punta poi banca",IF(I121="Vinta",F121*(E121-1)-H121*(G121-1),H121-F121),IF(I121="Vinta",H121*(G121-1)-F121*(E121-1),F121-H121)))</f>
        <v/>
      </c>
      <c r="P121" s="7"/>
    </row>
    <row r="122" customFormat="false" ht="15" hidden="false" customHeight="false" outlineLevel="0" collapsed="false">
      <c r="A122" s="6"/>
      <c r="B122" s="7"/>
      <c r="C122" s="7"/>
      <c r="D122" s="7"/>
      <c r="E122" s="8"/>
      <c r="F122" s="9"/>
      <c r="G122" s="8"/>
      <c r="H122" s="9"/>
      <c r="I122" s="7"/>
      <c r="J122" s="10"/>
      <c r="K122" s="11" t="str">
        <f aca="false">IF(O122="","",IF(O122&gt;0,O122*J122,0))</f>
        <v/>
      </c>
      <c r="L122" s="11" t="str">
        <f aca="false">IF(O122="","",O122-K122)</f>
        <v/>
      </c>
      <c r="M122" s="11" t="str">
        <f aca="false">IF(L122="","",Riepilogo!$B$2+SUM(L$3:L122))</f>
        <v/>
      </c>
      <c r="N122" s="11" t="str">
        <f aca="false">IF(OR(E122="",F122="",G122=""),"",F122*E122/G122)</f>
        <v/>
      </c>
      <c r="O122" s="11" t="str">
        <f aca="false">IF(OR(E122="",F122="",G122="",H122="",I122=""),"",IF(D122="Punta poi banca",IF(I122="Vinta",F122*(E122-1)-H122*(G122-1),H122-F122),IF(I122="Vinta",H122*(G122-1)-F122*(E122-1),F122-H122)))</f>
        <v/>
      </c>
      <c r="P122" s="7"/>
    </row>
    <row r="123" customFormat="false" ht="15" hidden="false" customHeight="false" outlineLevel="0" collapsed="false">
      <c r="A123" s="6"/>
      <c r="B123" s="7"/>
      <c r="C123" s="7"/>
      <c r="D123" s="7"/>
      <c r="E123" s="8"/>
      <c r="F123" s="9"/>
      <c r="G123" s="8"/>
      <c r="H123" s="9"/>
      <c r="I123" s="7"/>
      <c r="J123" s="10"/>
      <c r="K123" s="11" t="str">
        <f aca="false">IF(O123="","",IF(O123&gt;0,O123*J123,0))</f>
        <v/>
      </c>
      <c r="L123" s="11" t="str">
        <f aca="false">IF(O123="","",O123-K123)</f>
        <v/>
      </c>
      <c r="M123" s="11" t="str">
        <f aca="false">IF(L123="","",Riepilogo!$B$2+SUM(L$3:L123))</f>
        <v/>
      </c>
      <c r="N123" s="11" t="str">
        <f aca="false">IF(OR(E123="",F123="",G123=""),"",F123*E123/G123)</f>
        <v/>
      </c>
      <c r="O123" s="11" t="str">
        <f aca="false">IF(OR(E123="",F123="",G123="",H123="",I123=""),"",IF(D123="Punta poi banca",IF(I123="Vinta",F123*(E123-1)-H123*(G123-1),H123-F123),IF(I123="Vinta",H123*(G123-1)-F123*(E123-1),F123-H123)))</f>
        <v/>
      </c>
      <c r="P123" s="7"/>
    </row>
    <row r="124" customFormat="false" ht="15" hidden="false" customHeight="false" outlineLevel="0" collapsed="false">
      <c r="A124" s="6"/>
      <c r="B124" s="7"/>
      <c r="C124" s="7"/>
      <c r="D124" s="7"/>
      <c r="E124" s="8"/>
      <c r="F124" s="9"/>
      <c r="G124" s="8"/>
      <c r="H124" s="9"/>
      <c r="I124" s="7"/>
      <c r="J124" s="10"/>
      <c r="K124" s="11" t="str">
        <f aca="false">IF(O124="","",IF(O124&gt;0,O124*J124,0))</f>
        <v/>
      </c>
      <c r="L124" s="11" t="str">
        <f aca="false">IF(O124="","",O124-K124)</f>
        <v/>
      </c>
      <c r="M124" s="11" t="str">
        <f aca="false">IF(L124="","",Riepilogo!$B$2+SUM(L$3:L124))</f>
        <v/>
      </c>
      <c r="N124" s="11" t="str">
        <f aca="false">IF(OR(E124="",F124="",G124=""),"",F124*E124/G124)</f>
        <v/>
      </c>
      <c r="O124" s="11" t="str">
        <f aca="false">IF(OR(E124="",F124="",G124="",H124="",I124=""),"",IF(D124="Punta poi banca",IF(I124="Vinta",F124*(E124-1)-H124*(G124-1),H124-F124),IF(I124="Vinta",H124*(G124-1)-F124*(E124-1),F124-H124)))</f>
        <v/>
      </c>
      <c r="P124" s="7"/>
    </row>
    <row r="125" customFormat="false" ht="15" hidden="false" customHeight="false" outlineLevel="0" collapsed="false">
      <c r="A125" s="6"/>
      <c r="B125" s="7"/>
      <c r="C125" s="7"/>
      <c r="D125" s="7"/>
      <c r="E125" s="8"/>
      <c r="F125" s="9"/>
      <c r="G125" s="8"/>
      <c r="H125" s="9"/>
      <c r="I125" s="7"/>
      <c r="J125" s="10"/>
      <c r="K125" s="11" t="str">
        <f aca="false">IF(O125="","",IF(O125&gt;0,O125*J125,0))</f>
        <v/>
      </c>
      <c r="L125" s="11" t="str">
        <f aca="false">IF(O125="","",O125-K125)</f>
        <v/>
      </c>
      <c r="M125" s="11" t="str">
        <f aca="false">IF(L125="","",Riepilogo!$B$2+SUM(L$3:L125))</f>
        <v/>
      </c>
      <c r="N125" s="11" t="str">
        <f aca="false">IF(OR(E125="",F125="",G125=""),"",F125*E125/G125)</f>
        <v/>
      </c>
      <c r="O125" s="11" t="str">
        <f aca="false">IF(OR(E125="",F125="",G125="",H125="",I125=""),"",IF(D125="Punta poi banca",IF(I125="Vinta",F125*(E125-1)-H125*(G125-1),H125-F125),IF(I125="Vinta",H125*(G125-1)-F125*(E125-1),F125-H125)))</f>
        <v/>
      </c>
      <c r="P125" s="7"/>
    </row>
    <row r="126" customFormat="false" ht="15" hidden="false" customHeight="false" outlineLevel="0" collapsed="false">
      <c r="A126" s="6"/>
      <c r="B126" s="7"/>
      <c r="C126" s="7"/>
      <c r="D126" s="7"/>
      <c r="E126" s="8"/>
      <c r="F126" s="9"/>
      <c r="G126" s="8"/>
      <c r="H126" s="9"/>
      <c r="I126" s="7"/>
      <c r="J126" s="10"/>
      <c r="K126" s="11" t="str">
        <f aca="false">IF(O126="","",IF(O126&gt;0,O126*J126,0))</f>
        <v/>
      </c>
      <c r="L126" s="11" t="str">
        <f aca="false">IF(O126="","",O126-K126)</f>
        <v/>
      </c>
      <c r="M126" s="11" t="str">
        <f aca="false">IF(L126="","",Riepilogo!$B$2+SUM(L$3:L126))</f>
        <v/>
      </c>
      <c r="N126" s="11" t="str">
        <f aca="false">IF(OR(E126="",F126="",G126=""),"",F126*E126/G126)</f>
        <v/>
      </c>
      <c r="O126" s="11" t="str">
        <f aca="false">IF(OR(E126="",F126="",G126="",H126="",I126=""),"",IF(D126="Punta poi banca",IF(I126="Vinta",F126*(E126-1)-H126*(G126-1),H126-F126),IF(I126="Vinta",H126*(G126-1)-F126*(E126-1),F126-H126)))</f>
        <v/>
      </c>
      <c r="P126" s="7"/>
    </row>
    <row r="127" customFormat="false" ht="15" hidden="false" customHeight="false" outlineLevel="0" collapsed="false">
      <c r="A127" s="6"/>
      <c r="B127" s="7"/>
      <c r="C127" s="7"/>
      <c r="D127" s="7"/>
      <c r="E127" s="8"/>
      <c r="F127" s="9"/>
      <c r="G127" s="8"/>
      <c r="H127" s="9"/>
      <c r="I127" s="7"/>
      <c r="J127" s="10"/>
      <c r="K127" s="11" t="str">
        <f aca="false">IF(O127="","",IF(O127&gt;0,O127*J127,0))</f>
        <v/>
      </c>
      <c r="L127" s="11" t="str">
        <f aca="false">IF(O127="","",O127-K127)</f>
        <v/>
      </c>
      <c r="M127" s="11" t="str">
        <f aca="false">IF(L127="","",Riepilogo!$B$2+SUM(L$3:L127))</f>
        <v/>
      </c>
      <c r="N127" s="11" t="str">
        <f aca="false">IF(OR(E127="",F127="",G127=""),"",F127*E127/G127)</f>
        <v/>
      </c>
      <c r="O127" s="11" t="str">
        <f aca="false">IF(OR(E127="",F127="",G127="",H127="",I127=""),"",IF(D127="Punta poi banca",IF(I127="Vinta",F127*(E127-1)-H127*(G127-1),H127-F127),IF(I127="Vinta",H127*(G127-1)-F127*(E127-1),F127-H127)))</f>
        <v/>
      </c>
      <c r="P127" s="7"/>
    </row>
    <row r="128" customFormat="false" ht="15" hidden="false" customHeight="false" outlineLevel="0" collapsed="false">
      <c r="A128" s="6"/>
      <c r="B128" s="7"/>
      <c r="C128" s="7"/>
      <c r="D128" s="7"/>
      <c r="E128" s="8"/>
      <c r="F128" s="9"/>
      <c r="G128" s="8"/>
      <c r="H128" s="9"/>
      <c r="I128" s="7"/>
      <c r="J128" s="10"/>
      <c r="K128" s="11" t="str">
        <f aca="false">IF(O128="","",IF(O128&gt;0,O128*J128,0))</f>
        <v/>
      </c>
      <c r="L128" s="11" t="str">
        <f aca="false">IF(O128="","",O128-K128)</f>
        <v/>
      </c>
      <c r="M128" s="11" t="str">
        <f aca="false">IF(L128="","",Riepilogo!$B$2+SUM(L$3:L128))</f>
        <v/>
      </c>
      <c r="N128" s="11" t="str">
        <f aca="false">IF(OR(E128="",F128="",G128=""),"",F128*E128/G128)</f>
        <v/>
      </c>
      <c r="O128" s="11" t="str">
        <f aca="false">IF(OR(E128="",F128="",G128="",H128="",I128=""),"",IF(D128="Punta poi banca",IF(I128="Vinta",F128*(E128-1)-H128*(G128-1),H128-F128),IF(I128="Vinta",H128*(G128-1)-F128*(E128-1),F128-H128)))</f>
        <v/>
      </c>
      <c r="P128" s="7"/>
    </row>
    <row r="129" customFormat="false" ht="15" hidden="false" customHeight="false" outlineLevel="0" collapsed="false">
      <c r="A129" s="6"/>
      <c r="B129" s="7"/>
      <c r="C129" s="7"/>
      <c r="D129" s="7"/>
      <c r="E129" s="8"/>
      <c r="F129" s="9"/>
      <c r="G129" s="8"/>
      <c r="H129" s="9"/>
      <c r="I129" s="7"/>
      <c r="J129" s="10"/>
      <c r="K129" s="11" t="str">
        <f aca="false">IF(O129="","",IF(O129&gt;0,O129*J129,0))</f>
        <v/>
      </c>
      <c r="L129" s="11" t="str">
        <f aca="false">IF(O129="","",O129-K129)</f>
        <v/>
      </c>
      <c r="M129" s="11" t="str">
        <f aca="false">IF(L129="","",Riepilogo!$B$2+SUM(L$3:L129))</f>
        <v/>
      </c>
      <c r="N129" s="11" t="str">
        <f aca="false">IF(OR(E129="",F129="",G129=""),"",F129*E129/G129)</f>
        <v/>
      </c>
      <c r="O129" s="11" t="str">
        <f aca="false">IF(OR(E129="",F129="",G129="",H129="",I129=""),"",IF(D129="Punta poi banca",IF(I129="Vinta",F129*(E129-1)-H129*(G129-1),H129-F129),IF(I129="Vinta",H129*(G129-1)-F129*(E129-1),F129-H129)))</f>
        <v/>
      </c>
      <c r="P129" s="7"/>
    </row>
    <row r="130" customFormat="false" ht="15" hidden="false" customHeight="false" outlineLevel="0" collapsed="false">
      <c r="A130" s="6"/>
      <c r="B130" s="7"/>
      <c r="C130" s="7"/>
      <c r="D130" s="7"/>
      <c r="E130" s="8"/>
      <c r="F130" s="9"/>
      <c r="G130" s="8"/>
      <c r="H130" s="9"/>
      <c r="I130" s="7"/>
      <c r="J130" s="10"/>
      <c r="K130" s="11" t="str">
        <f aca="false">IF(O130="","",IF(O130&gt;0,O130*J130,0))</f>
        <v/>
      </c>
      <c r="L130" s="11" t="str">
        <f aca="false">IF(O130="","",O130-K130)</f>
        <v/>
      </c>
      <c r="M130" s="11" t="str">
        <f aca="false">IF(L130="","",Riepilogo!$B$2+SUM(L$3:L130))</f>
        <v/>
      </c>
      <c r="N130" s="11" t="str">
        <f aca="false">IF(OR(E130="",F130="",G130=""),"",F130*E130/G130)</f>
        <v/>
      </c>
      <c r="O130" s="11" t="str">
        <f aca="false">IF(OR(E130="",F130="",G130="",H130="",I130=""),"",IF(D130="Punta poi banca",IF(I130="Vinta",F130*(E130-1)-H130*(G130-1),H130-F130),IF(I130="Vinta",H130*(G130-1)-F130*(E130-1),F130-H130)))</f>
        <v/>
      </c>
      <c r="P130" s="7"/>
    </row>
    <row r="131" customFormat="false" ht="15" hidden="false" customHeight="false" outlineLevel="0" collapsed="false">
      <c r="A131" s="6"/>
      <c r="B131" s="7"/>
      <c r="C131" s="7"/>
      <c r="D131" s="7"/>
      <c r="E131" s="8"/>
      <c r="F131" s="9"/>
      <c r="G131" s="8"/>
      <c r="H131" s="9"/>
      <c r="I131" s="7"/>
      <c r="J131" s="10"/>
      <c r="K131" s="11" t="str">
        <f aca="false">IF(O131="","",IF(O131&gt;0,O131*J131,0))</f>
        <v/>
      </c>
      <c r="L131" s="11" t="str">
        <f aca="false">IF(O131="","",O131-K131)</f>
        <v/>
      </c>
      <c r="M131" s="11" t="str">
        <f aca="false">IF(L131="","",Riepilogo!$B$2+SUM(L$3:L131))</f>
        <v/>
      </c>
      <c r="N131" s="11" t="str">
        <f aca="false">IF(OR(E131="",F131="",G131=""),"",F131*E131/G131)</f>
        <v/>
      </c>
      <c r="O131" s="11" t="str">
        <f aca="false">IF(OR(E131="",F131="",G131="",H131="",I131=""),"",IF(D131="Punta poi banca",IF(I131="Vinta",F131*(E131-1)-H131*(G131-1),H131-F131),IF(I131="Vinta",H131*(G131-1)-F131*(E131-1),F131-H131)))</f>
        <v/>
      </c>
      <c r="P131" s="7"/>
    </row>
    <row r="132" customFormat="false" ht="15" hidden="false" customHeight="false" outlineLevel="0" collapsed="false">
      <c r="A132" s="6"/>
      <c r="B132" s="7"/>
      <c r="C132" s="7"/>
      <c r="D132" s="7"/>
      <c r="E132" s="8"/>
      <c r="F132" s="9"/>
      <c r="G132" s="8"/>
      <c r="H132" s="9"/>
      <c r="I132" s="7"/>
      <c r="J132" s="10"/>
      <c r="K132" s="11" t="str">
        <f aca="false">IF(O132="","",IF(O132&gt;0,O132*J132,0))</f>
        <v/>
      </c>
      <c r="L132" s="11" t="str">
        <f aca="false">IF(O132="","",O132-K132)</f>
        <v/>
      </c>
      <c r="M132" s="11" t="str">
        <f aca="false">IF(L132="","",Riepilogo!$B$2+SUM(L$3:L132))</f>
        <v/>
      </c>
      <c r="N132" s="11" t="str">
        <f aca="false">IF(OR(E132="",F132="",G132=""),"",F132*E132/G132)</f>
        <v/>
      </c>
      <c r="O132" s="11" t="str">
        <f aca="false">IF(OR(E132="",F132="",G132="",H132="",I132=""),"",IF(D132="Punta poi banca",IF(I132="Vinta",F132*(E132-1)-H132*(G132-1),H132-F132),IF(I132="Vinta",H132*(G132-1)-F132*(E132-1),F132-H132)))</f>
        <v/>
      </c>
      <c r="P132" s="7"/>
    </row>
    <row r="133" customFormat="false" ht="15" hidden="false" customHeight="false" outlineLevel="0" collapsed="false">
      <c r="A133" s="6"/>
      <c r="B133" s="7"/>
      <c r="C133" s="7"/>
      <c r="D133" s="7"/>
      <c r="E133" s="8"/>
      <c r="F133" s="9"/>
      <c r="G133" s="8"/>
      <c r="H133" s="9"/>
      <c r="I133" s="7"/>
      <c r="J133" s="10"/>
      <c r="K133" s="11" t="str">
        <f aca="false">IF(O133="","",IF(O133&gt;0,O133*J133,0))</f>
        <v/>
      </c>
      <c r="L133" s="11" t="str">
        <f aca="false">IF(O133="","",O133-K133)</f>
        <v/>
      </c>
      <c r="M133" s="11" t="str">
        <f aca="false">IF(L133="","",Riepilogo!$B$2+SUM(L$3:L133))</f>
        <v/>
      </c>
      <c r="N133" s="11" t="str">
        <f aca="false">IF(OR(E133="",F133="",G133=""),"",F133*E133/G133)</f>
        <v/>
      </c>
      <c r="O133" s="11" t="str">
        <f aca="false">IF(OR(E133="",F133="",G133="",H133="",I133=""),"",IF(D133="Punta poi banca",IF(I133="Vinta",F133*(E133-1)-H133*(G133-1),H133-F133),IF(I133="Vinta",H133*(G133-1)-F133*(E133-1),F133-H133)))</f>
        <v/>
      </c>
      <c r="P133" s="7"/>
    </row>
    <row r="134" customFormat="false" ht="15" hidden="false" customHeight="false" outlineLevel="0" collapsed="false">
      <c r="A134" s="6"/>
      <c r="B134" s="7"/>
      <c r="C134" s="7"/>
      <c r="D134" s="7"/>
      <c r="E134" s="8"/>
      <c r="F134" s="9"/>
      <c r="G134" s="8"/>
      <c r="H134" s="9"/>
      <c r="I134" s="7"/>
      <c r="J134" s="10"/>
      <c r="K134" s="11" t="str">
        <f aca="false">IF(O134="","",IF(O134&gt;0,O134*J134,0))</f>
        <v/>
      </c>
      <c r="L134" s="11" t="str">
        <f aca="false">IF(O134="","",O134-K134)</f>
        <v/>
      </c>
      <c r="M134" s="11" t="str">
        <f aca="false">IF(L134="","",Riepilogo!$B$2+SUM(L$3:L134))</f>
        <v/>
      </c>
      <c r="N134" s="11" t="str">
        <f aca="false">IF(OR(E134="",F134="",G134=""),"",F134*E134/G134)</f>
        <v/>
      </c>
      <c r="O134" s="11" t="str">
        <f aca="false">IF(OR(E134="",F134="",G134="",H134="",I134=""),"",IF(D134="Punta poi banca",IF(I134="Vinta",F134*(E134-1)-H134*(G134-1),H134-F134),IF(I134="Vinta",H134*(G134-1)-F134*(E134-1),F134-H134)))</f>
        <v/>
      </c>
      <c r="P134" s="7"/>
    </row>
    <row r="135" customFormat="false" ht="15" hidden="false" customHeight="false" outlineLevel="0" collapsed="false">
      <c r="A135" s="6"/>
      <c r="B135" s="7"/>
      <c r="C135" s="7"/>
      <c r="D135" s="7"/>
      <c r="E135" s="8"/>
      <c r="F135" s="9"/>
      <c r="G135" s="8"/>
      <c r="H135" s="9"/>
      <c r="I135" s="7"/>
      <c r="J135" s="10"/>
      <c r="K135" s="11" t="str">
        <f aca="false">IF(O135="","",IF(O135&gt;0,O135*J135,0))</f>
        <v/>
      </c>
      <c r="L135" s="11" t="str">
        <f aca="false">IF(O135="","",O135-K135)</f>
        <v/>
      </c>
      <c r="M135" s="11" t="str">
        <f aca="false">IF(L135="","",Riepilogo!$B$2+SUM(L$3:L135))</f>
        <v/>
      </c>
      <c r="N135" s="11" t="str">
        <f aca="false">IF(OR(E135="",F135="",G135=""),"",F135*E135/G135)</f>
        <v/>
      </c>
      <c r="O135" s="11" t="str">
        <f aca="false">IF(OR(E135="",F135="",G135="",H135="",I135=""),"",IF(D135="Punta poi banca",IF(I135="Vinta",F135*(E135-1)-H135*(G135-1),H135-F135),IF(I135="Vinta",H135*(G135-1)-F135*(E135-1),F135-H135)))</f>
        <v/>
      </c>
      <c r="P135" s="7"/>
    </row>
    <row r="136" customFormat="false" ht="15" hidden="false" customHeight="false" outlineLevel="0" collapsed="false">
      <c r="A136" s="6"/>
      <c r="B136" s="7"/>
      <c r="C136" s="7"/>
      <c r="D136" s="7"/>
      <c r="E136" s="8"/>
      <c r="F136" s="9"/>
      <c r="G136" s="8"/>
      <c r="H136" s="9"/>
      <c r="I136" s="7"/>
      <c r="J136" s="10"/>
      <c r="K136" s="11" t="str">
        <f aca="false">IF(O136="","",IF(O136&gt;0,O136*J136,0))</f>
        <v/>
      </c>
      <c r="L136" s="11" t="str">
        <f aca="false">IF(O136="","",O136-K136)</f>
        <v/>
      </c>
      <c r="M136" s="11" t="str">
        <f aca="false">IF(L136="","",Riepilogo!$B$2+SUM(L$3:L136))</f>
        <v/>
      </c>
      <c r="N136" s="11" t="str">
        <f aca="false">IF(OR(E136="",F136="",G136=""),"",F136*E136/G136)</f>
        <v/>
      </c>
      <c r="O136" s="11" t="str">
        <f aca="false">IF(OR(E136="",F136="",G136="",H136="",I136=""),"",IF(D136="Punta poi banca",IF(I136="Vinta",F136*(E136-1)-H136*(G136-1),H136-F136),IF(I136="Vinta",H136*(G136-1)-F136*(E136-1),F136-H136)))</f>
        <v/>
      </c>
      <c r="P136" s="7"/>
    </row>
    <row r="137" customFormat="false" ht="15" hidden="false" customHeight="false" outlineLevel="0" collapsed="false">
      <c r="A137" s="6"/>
      <c r="B137" s="7"/>
      <c r="C137" s="7"/>
      <c r="D137" s="7"/>
      <c r="E137" s="8"/>
      <c r="F137" s="9"/>
      <c r="G137" s="8"/>
      <c r="H137" s="9"/>
      <c r="I137" s="7"/>
      <c r="J137" s="10"/>
      <c r="K137" s="11" t="str">
        <f aca="false">IF(O137="","",IF(O137&gt;0,O137*J137,0))</f>
        <v/>
      </c>
      <c r="L137" s="11" t="str">
        <f aca="false">IF(O137="","",O137-K137)</f>
        <v/>
      </c>
      <c r="M137" s="11" t="str">
        <f aca="false">IF(L137="","",Riepilogo!$B$2+SUM(L$3:L137))</f>
        <v/>
      </c>
      <c r="N137" s="11" t="str">
        <f aca="false">IF(OR(E137="",F137="",G137=""),"",F137*E137/G137)</f>
        <v/>
      </c>
      <c r="O137" s="11" t="str">
        <f aca="false">IF(OR(E137="",F137="",G137="",H137="",I137=""),"",IF(D137="Punta poi banca",IF(I137="Vinta",F137*(E137-1)-H137*(G137-1),H137-F137),IF(I137="Vinta",H137*(G137-1)-F137*(E137-1),F137-H137)))</f>
        <v/>
      </c>
      <c r="P137" s="7"/>
    </row>
    <row r="138" customFormat="false" ht="15" hidden="false" customHeight="false" outlineLevel="0" collapsed="false">
      <c r="A138" s="6"/>
      <c r="B138" s="7"/>
      <c r="C138" s="7"/>
      <c r="D138" s="7"/>
      <c r="E138" s="8"/>
      <c r="F138" s="9"/>
      <c r="G138" s="8"/>
      <c r="H138" s="9"/>
      <c r="I138" s="7"/>
      <c r="J138" s="10"/>
      <c r="K138" s="11" t="str">
        <f aca="false">IF(O138="","",IF(O138&gt;0,O138*J138,0))</f>
        <v/>
      </c>
      <c r="L138" s="11" t="str">
        <f aca="false">IF(O138="","",O138-K138)</f>
        <v/>
      </c>
      <c r="M138" s="11" t="str">
        <f aca="false">IF(L138="","",Riepilogo!$B$2+SUM(L$3:L138))</f>
        <v/>
      </c>
      <c r="N138" s="11" t="str">
        <f aca="false">IF(OR(E138="",F138="",G138=""),"",F138*E138/G138)</f>
        <v/>
      </c>
      <c r="O138" s="11" t="str">
        <f aca="false">IF(OR(E138="",F138="",G138="",H138="",I138=""),"",IF(D138="Punta poi banca",IF(I138="Vinta",F138*(E138-1)-H138*(G138-1),H138-F138),IF(I138="Vinta",H138*(G138-1)-F138*(E138-1),F138-H138)))</f>
        <v/>
      </c>
      <c r="P138" s="7"/>
    </row>
    <row r="139" customFormat="false" ht="15" hidden="false" customHeight="false" outlineLevel="0" collapsed="false">
      <c r="A139" s="6"/>
      <c r="B139" s="7"/>
      <c r="C139" s="7"/>
      <c r="D139" s="7"/>
      <c r="E139" s="8"/>
      <c r="F139" s="9"/>
      <c r="G139" s="8"/>
      <c r="H139" s="9"/>
      <c r="I139" s="7"/>
      <c r="J139" s="10"/>
      <c r="K139" s="11" t="str">
        <f aca="false">IF(O139="","",IF(O139&gt;0,O139*J139,0))</f>
        <v/>
      </c>
      <c r="L139" s="11" t="str">
        <f aca="false">IF(O139="","",O139-K139)</f>
        <v/>
      </c>
      <c r="M139" s="11" t="str">
        <f aca="false">IF(L139="","",Riepilogo!$B$2+SUM(L$3:L139))</f>
        <v/>
      </c>
      <c r="N139" s="11" t="str">
        <f aca="false">IF(OR(E139="",F139="",G139=""),"",F139*E139/G139)</f>
        <v/>
      </c>
      <c r="O139" s="11" t="str">
        <f aca="false">IF(OR(E139="",F139="",G139="",H139="",I139=""),"",IF(D139="Punta poi banca",IF(I139="Vinta",F139*(E139-1)-H139*(G139-1),H139-F139),IF(I139="Vinta",H139*(G139-1)-F139*(E139-1),F139-H139)))</f>
        <v/>
      </c>
      <c r="P139" s="7"/>
    </row>
    <row r="140" customFormat="false" ht="15" hidden="false" customHeight="false" outlineLevel="0" collapsed="false">
      <c r="A140" s="6"/>
      <c r="B140" s="7"/>
      <c r="C140" s="7"/>
      <c r="D140" s="7"/>
      <c r="E140" s="8"/>
      <c r="F140" s="9"/>
      <c r="G140" s="8"/>
      <c r="H140" s="9"/>
      <c r="I140" s="7"/>
      <c r="J140" s="10"/>
      <c r="K140" s="11" t="str">
        <f aca="false">IF(O140="","",IF(O140&gt;0,O140*J140,0))</f>
        <v/>
      </c>
      <c r="L140" s="11" t="str">
        <f aca="false">IF(O140="","",O140-K140)</f>
        <v/>
      </c>
      <c r="M140" s="11" t="str">
        <f aca="false">IF(L140="","",Riepilogo!$B$2+SUM(L$3:L140))</f>
        <v/>
      </c>
      <c r="N140" s="11" t="str">
        <f aca="false">IF(OR(E140="",F140="",G140=""),"",F140*E140/G140)</f>
        <v/>
      </c>
      <c r="O140" s="11" t="str">
        <f aca="false">IF(OR(E140="",F140="",G140="",H140="",I140=""),"",IF(D140="Punta poi banca",IF(I140="Vinta",F140*(E140-1)-H140*(G140-1),H140-F140),IF(I140="Vinta",H140*(G140-1)-F140*(E140-1),F140-H140)))</f>
        <v/>
      </c>
      <c r="P140" s="7"/>
    </row>
    <row r="141" customFormat="false" ht="15" hidden="false" customHeight="false" outlineLevel="0" collapsed="false">
      <c r="A141" s="6"/>
      <c r="B141" s="7"/>
      <c r="C141" s="7"/>
      <c r="D141" s="7"/>
      <c r="E141" s="8"/>
      <c r="F141" s="9"/>
      <c r="G141" s="8"/>
      <c r="H141" s="9"/>
      <c r="I141" s="7"/>
      <c r="J141" s="10"/>
      <c r="K141" s="11" t="str">
        <f aca="false">IF(O141="","",IF(O141&gt;0,O141*J141,0))</f>
        <v/>
      </c>
      <c r="L141" s="11" t="str">
        <f aca="false">IF(O141="","",O141-K141)</f>
        <v/>
      </c>
      <c r="M141" s="11" t="str">
        <f aca="false">IF(L141="","",Riepilogo!$B$2+SUM(L$3:L141))</f>
        <v/>
      </c>
      <c r="N141" s="11" t="str">
        <f aca="false">IF(OR(E141="",F141="",G141=""),"",F141*E141/G141)</f>
        <v/>
      </c>
      <c r="O141" s="11" t="str">
        <f aca="false">IF(OR(E141="",F141="",G141="",H141="",I141=""),"",IF(D141="Punta poi banca",IF(I141="Vinta",F141*(E141-1)-H141*(G141-1),H141-F141),IF(I141="Vinta",H141*(G141-1)-F141*(E141-1),F141-H141)))</f>
        <v/>
      </c>
      <c r="P141" s="7"/>
    </row>
    <row r="142" customFormat="false" ht="15" hidden="false" customHeight="false" outlineLevel="0" collapsed="false">
      <c r="A142" s="6"/>
      <c r="B142" s="7"/>
      <c r="C142" s="7"/>
      <c r="D142" s="7"/>
      <c r="E142" s="8"/>
      <c r="F142" s="9"/>
      <c r="G142" s="8"/>
      <c r="H142" s="9"/>
      <c r="I142" s="7"/>
      <c r="J142" s="10"/>
      <c r="K142" s="11" t="str">
        <f aca="false">IF(O142="","",IF(O142&gt;0,O142*J142,0))</f>
        <v/>
      </c>
      <c r="L142" s="11" t="str">
        <f aca="false">IF(O142="","",O142-K142)</f>
        <v/>
      </c>
      <c r="M142" s="11" t="str">
        <f aca="false">IF(L142="","",Riepilogo!$B$2+SUM(L$3:L142))</f>
        <v/>
      </c>
      <c r="N142" s="11" t="str">
        <f aca="false">IF(OR(E142="",F142="",G142=""),"",F142*E142/G142)</f>
        <v/>
      </c>
      <c r="O142" s="11" t="str">
        <f aca="false">IF(OR(E142="",F142="",G142="",H142="",I142=""),"",IF(D142="Punta poi banca",IF(I142="Vinta",F142*(E142-1)-H142*(G142-1),H142-F142),IF(I142="Vinta",H142*(G142-1)-F142*(E142-1),F142-H142)))</f>
        <v/>
      </c>
      <c r="P142" s="7"/>
    </row>
    <row r="143" customFormat="false" ht="15" hidden="false" customHeight="false" outlineLevel="0" collapsed="false">
      <c r="A143" s="6"/>
      <c r="B143" s="7"/>
      <c r="C143" s="7"/>
      <c r="D143" s="7"/>
      <c r="E143" s="8"/>
      <c r="F143" s="9"/>
      <c r="G143" s="8"/>
      <c r="H143" s="9"/>
      <c r="I143" s="7"/>
      <c r="J143" s="10"/>
      <c r="K143" s="11" t="str">
        <f aca="false">IF(O143="","",IF(O143&gt;0,O143*J143,0))</f>
        <v/>
      </c>
      <c r="L143" s="11" t="str">
        <f aca="false">IF(O143="","",O143-K143)</f>
        <v/>
      </c>
      <c r="M143" s="11" t="str">
        <f aca="false">IF(L143="","",Riepilogo!$B$2+SUM(L$3:L143))</f>
        <v/>
      </c>
      <c r="N143" s="11" t="str">
        <f aca="false">IF(OR(E143="",F143="",G143=""),"",F143*E143/G143)</f>
        <v/>
      </c>
      <c r="O143" s="11" t="str">
        <f aca="false">IF(OR(E143="",F143="",G143="",H143="",I143=""),"",IF(D143="Punta poi banca",IF(I143="Vinta",F143*(E143-1)-H143*(G143-1),H143-F143),IF(I143="Vinta",H143*(G143-1)-F143*(E143-1),F143-H143)))</f>
        <v/>
      </c>
      <c r="P143" s="7"/>
    </row>
    <row r="144" customFormat="false" ht="15" hidden="false" customHeight="false" outlineLevel="0" collapsed="false">
      <c r="A144" s="6"/>
      <c r="B144" s="7"/>
      <c r="C144" s="7"/>
      <c r="D144" s="7"/>
      <c r="E144" s="8"/>
      <c r="F144" s="9"/>
      <c r="G144" s="8"/>
      <c r="H144" s="9"/>
      <c r="I144" s="7"/>
      <c r="J144" s="10"/>
      <c r="K144" s="11" t="str">
        <f aca="false">IF(O144="","",IF(O144&gt;0,O144*J144,0))</f>
        <v/>
      </c>
      <c r="L144" s="11" t="str">
        <f aca="false">IF(O144="","",O144-K144)</f>
        <v/>
      </c>
      <c r="M144" s="11" t="str">
        <f aca="false">IF(L144="","",Riepilogo!$B$2+SUM(L$3:L144))</f>
        <v/>
      </c>
      <c r="N144" s="11" t="str">
        <f aca="false">IF(OR(E144="",F144="",G144=""),"",F144*E144/G144)</f>
        <v/>
      </c>
      <c r="O144" s="11" t="str">
        <f aca="false">IF(OR(E144="",F144="",G144="",H144="",I144=""),"",IF(D144="Punta poi banca",IF(I144="Vinta",F144*(E144-1)-H144*(G144-1),H144-F144),IF(I144="Vinta",H144*(G144-1)-F144*(E144-1),F144-H144)))</f>
        <v/>
      </c>
      <c r="P144" s="7"/>
    </row>
    <row r="145" customFormat="false" ht="15" hidden="false" customHeight="false" outlineLevel="0" collapsed="false">
      <c r="A145" s="6"/>
      <c r="B145" s="7"/>
      <c r="C145" s="7"/>
      <c r="D145" s="7"/>
      <c r="E145" s="8"/>
      <c r="F145" s="9"/>
      <c r="G145" s="8"/>
      <c r="H145" s="9"/>
      <c r="I145" s="7"/>
      <c r="J145" s="10"/>
      <c r="K145" s="11" t="str">
        <f aca="false">IF(O145="","",IF(O145&gt;0,O145*J145,0))</f>
        <v/>
      </c>
      <c r="L145" s="11" t="str">
        <f aca="false">IF(O145="","",O145-K145)</f>
        <v/>
      </c>
      <c r="M145" s="11" t="str">
        <f aca="false">IF(L145="","",Riepilogo!$B$2+SUM(L$3:L145))</f>
        <v/>
      </c>
      <c r="N145" s="11" t="str">
        <f aca="false">IF(OR(E145="",F145="",G145=""),"",F145*E145/G145)</f>
        <v/>
      </c>
      <c r="O145" s="11" t="str">
        <f aca="false">IF(OR(E145="",F145="",G145="",H145="",I145=""),"",IF(D145="Punta poi banca",IF(I145="Vinta",F145*(E145-1)-H145*(G145-1),H145-F145),IF(I145="Vinta",H145*(G145-1)-F145*(E145-1),F145-H145)))</f>
        <v/>
      </c>
      <c r="P145" s="7"/>
    </row>
    <row r="146" customFormat="false" ht="15" hidden="false" customHeight="false" outlineLevel="0" collapsed="false">
      <c r="A146" s="6"/>
      <c r="B146" s="7"/>
      <c r="C146" s="7"/>
      <c r="D146" s="7"/>
      <c r="E146" s="8"/>
      <c r="F146" s="9"/>
      <c r="G146" s="8"/>
      <c r="H146" s="9"/>
      <c r="I146" s="7"/>
      <c r="J146" s="10"/>
      <c r="K146" s="11" t="str">
        <f aca="false">IF(O146="","",IF(O146&gt;0,O146*J146,0))</f>
        <v/>
      </c>
      <c r="L146" s="11" t="str">
        <f aca="false">IF(O146="","",O146-K146)</f>
        <v/>
      </c>
      <c r="M146" s="11" t="str">
        <f aca="false">IF(L146="","",Riepilogo!$B$2+SUM(L$3:L146))</f>
        <v/>
      </c>
      <c r="N146" s="11" t="str">
        <f aca="false">IF(OR(E146="",F146="",G146=""),"",F146*E146/G146)</f>
        <v/>
      </c>
      <c r="O146" s="11" t="str">
        <f aca="false">IF(OR(E146="",F146="",G146="",H146="",I146=""),"",IF(D146="Punta poi banca",IF(I146="Vinta",F146*(E146-1)-H146*(G146-1),H146-F146),IF(I146="Vinta",H146*(G146-1)-F146*(E146-1),F146-H146)))</f>
        <v/>
      </c>
      <c r="P146" s="7"/>
    </row>
    <row r="147" customFormat="false" ht="15" hidden="false" customHeight="false" outlineLevel="0" collapsed="false">
      <c r="A147" s="6"/>
      <c r="B147" s="7"/>
      <c r="C147" s="7"/>
      <c r="D147" s="7"/>
      <c r="E147" s="8"/>
      <c r="F147" s="9"/>
      <c r="G147" s="8"/>
      <c r="H147" s="9"/>
      <c r="I147" s="7"/>
      <c r="J147" s="10"/>
      <c r="K147" s="11" t="str">
        <f aca="false">IF(O147="","",IF(O147&gt;0,O147*J147,0))</f>
        <v/>
      </c>
      <c r="L147" s="11" t="str">
        <f aca="false">IF(O147="","",O147-K147)</f>
        <v/>
      </c>
      <c r="M147" s="11" t="str">
        <f aca="false">IF(L147="","",Riepilogo!$B$2+SUM(L$3:L147))</f>
        <v/>
      </c>
      <c r="N147" s="11" t="str">
        <f aca="false">IF(OR(E147="",F147="",G147=""),"",F147*E147/G147)</f>
        <v/>
      </c>
      <c r="O147" s="11" t="str">
        <f aca="false">IF(OR(E147="",F147="",G147="",H147="",I147=""),"",IF(D147="Punta poi banca",IF(I147="Vinta",F147*(E147-1)-H147*(G147-1),H147-F147),IF(I147="Vinta",H147*(G147-1)-F147*(E147-1),F147-H147)))</f>
        <v/>
      </c>
      <c r="P147" s="7"/>
    </row>
    <row r="148" customFormat="false" ht="15" hidden="false" customHeight="false" outlineLevel="0" collapsed="false">
      <c r="A148" s="6"/>
      <c r="B148" s="7"/>
      <c r="C148" s="7"/>
      <c r="D148" s="7"/>
      <c r="E148" s="8"/>
      <c r="F148" s="9"/>
      <c r="G148" s="8"/>
      <c r="H148" s="9"/>
      <c r="I148" s="7"/>
      <c r="J148" s="10"/>
      <c r="K148" s="11" t="str">
        <f aca="false">IF(O148="","",IF(O148&gt;0,O148*J148,0))</f>
        <v/>
      </c>
      <c r="L148" s="11" t="str">
        <f aca="false">IF(O148="","",O148-K148)</f>
        <v/>
      </c>
      <c r="M148" s="11" t="str">
        <f aca="false">IF(L148="","",Riepilogo!$B$2+SUM(L$3:L148))</f>
        <v/>
      </c>
      <c r="N148" s="11" t="str">
        <f aca="false">IF(OR(E148="",F148="",G148=""),"",F148*E148/G148)</f>
        <v/>
      </c>
      <c r="O148" s="11" t="str">
        <f aca="false">IF(OR(E148="",F148="",G148="",H148="",I148=""),"",IF(D148="Punta poi banca",IF(I148="Vinta",F148*(E148-1)-H148*(G148-1),H148-F148),IF(I148="Vinta",H148*(G148-1)-F148*(E148-1),F148-H148)))</f>
        <v/>
      </c>
      <c r="P148" s="7"/>
    </row>
    <row r="149" customFormat="false" ht="15" hidden="false" customHeight="false" outlineLevel="0" collapsed="false">
      <c r="A149" s="6"/>
      <c r="B149" s="7"/>
      <c r="C149" s="7"/>
      <c r="D149" s="7"/>
      <c r="E149" s="8"/>
      <c r="F149" s="9"/>
      <c r="G149" s="8"/>
      <c r="H149" s="9"/>
      <c r="I149" s="7"/>
      <c r="J149" s="10"/>
      <c r="K149" s="11" t="str">
        <f aca="false">IF(O149="","",IF(O149&gt;0,O149*J149,0))</f>
        <v/>
      </c>
      <c r="L149" s="11" t="str">
        <f aca="false">IF(O149="","",O149-K149)</f>
        <v/>
      </c>
      <c r="M149" s="11" t="str">
        <f aca="false">IF(L149="","",Riepilogo!$B$2+SUM(L$3:L149))</f>
        <v/>
      </c>
      <c r="N149" s="11" t="str">
        <f aca="false">IF(OR(E149="",F149="",G149=""),"",F149*E149/G149)</f>
        <v/>
      </c>
      <c r="O149" s="11" t="str">
        <f aca="false">IF(OR(E149="",F149="",G149="",H149="",I149=""),"",IF(D149="Punta poi banca",IF(I149="Vinta",F149*(E149-1)-H149*(G149-1),H149-F149),IF(I149="Vinta",H149*(G149-1)-F149*(E149-1),F149-H149)))</f>
        <v/>
      </c>
      <c r="P149" s="7"/>
    </row>
    <row r="150" customFormat="false" ht="15" hidden="false" customHeight="false" outlineLevel="0" collapsed="false">
      <c r="A150" s="6"/>
      <c r="B150" s="7"/>
      <c r="C150" s="7"/>
      <c r="D150" s="7"/>
      <c r="E150" s="8"/>
      <c r="F150" s="9"/>
      <c r="G150" s="8"/>
      <c r="H150" s="9"/>
      <c r="I150" s="7"/>
      <c r="J150" s="10"/>
      <c r="K150" s="11" t="str">
        <f aca="false">IF(O150="","",IF(O150&gt;0,O150*J150,0))</f>
        <v/>
      </c>
      <c r="L150" s="11" t="str">
        <f aca="false">IF(O150="","",O150-K150)</f>
        <v/>
      </c>
      <c r="M150" s="11" t="str">
        <f aca="false">IF(L150="","",Riepilogo!$B$2+SUM(L$3:L150))</f>
        <v/>
      </c>
      <c r="N150" s="11" t="str">
        <f aca="false">IF(OR(E150="",F150="",G150=""),"",F150*E150/G150)</f>
        <v/>
      </c>
      <c r="O150" s="11" t="str">
        <f aca="false">IF(OR(E150="",F150="",G150="",H150="",I150=""),"",IF(D150="Punta poi banca",IF(I150="Vinta",F150*(E150-1)-H150*(G150-1),H150-F150),IF(I150="Vinta",H150*(G150-1)-F150*(E150-1),F150-H150)))</f>
        <v/>
      </c>
      <c r="P150" s="7"/>
    </row>
    <row r="151" customFormat="false" ht="15" hidden="false" customHeight="false" outlineLevel="0" collapsed="false">
      <c r="A151" s="6"/>
      <c r="B151" s="7"/>
      <c r="C151" s="7"/>
      <c r="D151" s="7"/>
      <c r="E151" s="8"/>
      <c r="F151" s="9"/>
      <c r="G151" s="8"/>
      <c r="H151" s="9"/>
      <c r="I151" s="7"/>
      <c r="J151" s="10"/>
      <c r="K151" s="11" t="str">
        <f aca="false">IF(O151="","",IF(O151&gt;0,O151*J151,0))</f>
        <v/>
      </c>
      <c r="L151" s="11" t="str">
        <f aca="false">IF(O151="","",O151-K151)</f>
        <v/>
      </c>
      <c r="M151" s="11" t="str">
        <f aca="false">IF(L151="","",Riepilogo!$B$2+SUM(L$3:L151))</f>
        <v/>
      </c>
      <c r="N151" s="11" t="str">
        <f aca="false">IF(OR(E151="",F151="",G151=""),"",F151*E151/G151)</f>
        <v/>
      </c>
      <c r="O151" s="11" t="str">
        <f aca="false">IF(OR(E151="",F151="",G151="",H151="",I151=""),"",IF(D151="Punta poi banca",IF(I151="Vinta",F151*(E151-1)-H151*(G151-1),H151-F151),IF(I151="Vinta",H151*(G151-1)-F151*(E151-1),F151-H151)))</f>
        <v/>
      </c>
      <c r="P151" s="7"/>
    </row>
    <row r="152" customFormat="false" ht="15" hidden="false" customHeight="false" outlineLevel="0" collapsed="false">
      <c r="A152" s="6"/>
      <c r="B152" s="7"/>
      <c r="C152" s="7"/>
      <c r="D152" s="7"/>
      <c r="E152" s="8"/>
      <c r="F152" s="9"/>
      <c r="G152" s="8"/>
      <c r="H152" s="9"/>
      <c r="I152" s="7"/>
      <c r="J152" s="10"/>
      <c r="K152" s="11" t="str">
        <f aca="false">IF(O152="","",IF(O152&gt;0,O152*J152,0))</f>
        <v/>
      </c>
      <c r="L152" s="11" t="str">
        <f aca="false">IF(O152="","",O152-K152)</f>
        <v/>
      </c>
      <c r="M152" s="11" t="str">
        <f aca="false">IF(L152="","",Riepilogo!$B$2+SUM(L$3:L152))</f>
        <v/>
      </c>
      <c r="N152" s="11" t="str">
        <f aca="false">IF(OR(E152="",F152="",G152=""),"",F152*E152/G152)</f>
        <v/>
      </c>
      <c r="O152" s="11" t="str">
        <f aca="false">IF(OR(E152="",F152="",G152="",H152="",I152=""),"",IF(D152="Punta poi banca",IF(I152="Vinta",F152*(E152-1)-H152*(G152-1),H152-F152),IF(I152="Vinta",H152*(G152-1)-F152*(E152-1),F152-H152)))</f>
        <v/>
      </c>
      <c r="P152" s="7"/>
    </row>
    <row r="153" customFormat="false" ht="15" hidden="false" customHeight="false" outlineLevel="0" collapsed="false">
      <c r="A153" s="6"/>
      <c r="B153" s="7"/>
      <c r="C153" s="7"/>
      <c r="D153" s="7"/>
      <c r="E153" s="8"/>
      <c r="F153" s="9"/>
      <c r="G153" s="8"/>
      <c r="H153" s="9"/>
      <c r="I153" s="7"/>
      <c r="J153" s="10"/>
      <c r="K153" s="11" t="str">
        <f aca="false">IF(O153="","",IF(O153&gt;0,O153*J153,0))</f>
        <v/>
      </c>
      <c r="L153" s="11" t="str">
        <f aca="false">IF(O153="","",O153-K153)</f>
        <v/>
      </c>
      <c r="M153" s="11" t="str">
        <f aca="false">IF(L153="","",Riepilogo!$B$2+SUM(L$3:L153))</f>
        <v/>
      </c>
      <c r="N153" s="11" t="str">
        <f aca="false">IF(OR(E153="",F153="",G153=""),"",F153*E153/G153)</f>
        <v/>
      </c>
      <c r="O153" s="11" t="str">
        <f aca="false">IF(OR(E153="",F153="",G153="",H153="",I153=""),"",IF(D153="Punta poi banca",IF(I153="Vinta",F153*(E153-1)-H153*(G153-1),H153-F153),IF(I153="Vinta",H153*(G153-1)-F153*(E153-1),F153-H153)))</f>
        <v/>
      </c>
      <c r="P153" s="7"/>
    </row>
    <row r="154" customFormat="false" ht="15" hidden="false" customHeight="false" outlineLevel="0" collapsed="false">
      <c r="A154" s="6"/>
      <c r="B154" s="7"/>
      <c r="C154" s="7"/>
      <c r="D154" s="7"/>
      <c r="E154" s="8"/>
      <c r="F154" s="9"/>
      <c r="G154" s="8"/>
      <c r="H154" s="9"/>
      <c r="I154" s="7"/>
      <c r="J154" s="10"/>
      <c r="K154" s="11" t="str">
        <f aca="false">IF(O154="","",IF(O154&gt;0,O154*J154,0))</f>
        <v/>
      </c>
      <c r="L154" s="11" t="str">
        <f aca="false">IF(O154="","",O154-K154)</f>
        <v/>
      </c>
      <c r="M154" s="11" t="str">
        <f aca="false">IF(L154="","",Riepilogo!$B$2+SUM(L$3:L154))</f>
        <v/>
      </c>
      <c r="N154" s="11" t="str">
        <f aca="false">IF(OR(E154="",F154="",G154=""),"",F154*E154/G154)</f>
        <v/>
      </c>
      <c r="O154" s="11" t="str">
        <f aca="false">IF(OR(E154="",F154="",G154="",H154="",I154=""),"",IF(D154="Punta poi banca",IF(I154="Vinta",F154*(E154-1)-H154*(G154-1),H154-F154),IF(I154="Vinta",H154*(G154-1)-F154*(E154-1),F154-H154)))</f>
        <v/>
      </c>
      <c r="P154" s="7"/>
    </row>
    <row r="155" customFormat="false" ht="15" hidden="false" customHeight="false" outlineLevel="0" collapsed="false">
      <c r="A155" s="6"/>
      <c r="B155" s="7"/>
      <c r="C155" s="7"/>
      <c r="D155" s="7"/>
      <c r="E155" s="8"/>
      <c r="F155" s="9"/>
      <c r="G155" s="8"/>
      <c r="H155" s="9"/>
      <c r="I155" s="7"/>
      <c r="J155" s="10"/>
      <c r="K155" s="11" t="str">
        <f aca="false">IF(O155="","",IF(O155&gt;0,O155*J155,0))</f>
        <v/>
      </c>
      <c r="L155" s="11" t="str">
        <f aca="false">IF(O155="","",O155-K155)</f>
        <v/>
      </c>
      <c r="M155" s="11" t="str">
        <f aca="false">IF(L155="","",Riepilogo!$B$2+SUM(L$3:L155))</f>
        <v/>
      </c>
      <c r="N155" s="11" t="str">
        <f aca="false">IF(OR(E155="",F155="",G155=""),"",F155*E155/G155)</f>
        <v/>
      </c>
      <c r="O155" s="11" t="str">
        <f aca="false">IF(OR(E155="",F155="",G155="",H155="",I155=""),"",IF(D155="Punta poi banca",IF(I155="Vinta",F155*(E155-1)-H155*(G155-1),H155-F155),IF(I155="Vinta",H155*(G155-1)-F155*(E155-1),F155-H155)))</f>
        <v/>
      </c>
      <c r="P155" s="7"/>
    </row>
    <row r="156" customFormat="false" ht="15" hidden="false" customHeight="false" outlineLevel="0" collapsed="false">
      <c r="A156" s="6"/>
      <c r="B156" s="7"/>
      <c r="C156" s="7"/>
      <c r="D156" s="7"/>
      <c r="E156" s="8"/>
      <c r="F156" s="9"/>
      <c r="G156" s="8"/>
      <c r="H156" s="9"/>
      <c r="I156" s="7"/>
      <c r="J156" s="10"/>
      <c r="K156" s="11" t="str">
        <f aca="false">IF(O156="","",IF(O156&gt;0,O156*J156,0))</f>
        <v/>
      </c>
      <c r="L156" s="11" t="str">
        <f aca="false">IF(O156="","",O156-K156)</f>
        <v/>
      </c>
      <c r="M156" s="11" t="str">
        <f aca="false">IF(L156="","",Riepilogo!$B$2+SUM(L$3:L156))</f>
        <v/>
      </c>
      <c r="N156" s="11" t="str">
        <f aca="false">IF(OR(E156="",F156="",G156=""),"",F156*E156/G156)</f>
        <v/>
      </c>
      <c r="O156" s="11" t="str">
        <f aca="false">IF(OR(E156="",F156="",G156="",H156="",I156=""),"",IF(D156="Punta poi banca",IF(I156="Vinta",F156*(E156-1)-H156*(G156-1),H156-F156),IF(I156="Vinta",H156*(G156-1)-F156*(E156-1),F156-H156)))</f>
        <v/>
      </c>
      <c r="P156" s="7"/>
    </row>
    <row r="157" customFormat="false" ht="15" hidden="false" customHeight="false" outlineLevel="0" collapsed="false">
      <c r="A157" s="6"/>
      <c r="B157" s="7"/>
      <c r="C157" s="7"/>
      <c r="D157" s="7"/>
      <c r="E157" s="8"/>
      <c r="F157" s="9"/>
      <c r="G157" s="8"/>
      <c r="H157" s="9"/>
      <c r="I157" s="7"/>
      <c r="J157" s="10"/>
      <c r="K157" s="11" t="str">
        <f aca="false">IF(O157="","",IF(O157&gt;0,O157*J157,0))</f>
        <v/>
      </c>
      <c r="L157" s="11" t="str">
        <f aca="false">IF(O157="","",O157-K157)</f>
        <v/>
      </c>
      <c r="M157" s="11" t="str">
        <f aca="false">IF(L157="","",Riepilogo!$B$2+SUM(L$3:L157))</f>
        <v/>
      </c>
      <c r="N157" s="11" t="str">
        <f aca="false">IF(OR(E157="",F157="",G157=""),"",F157*E157/G157)</f>
        <v/>
      </c>
      <c r="O157" s="11" t="str">
        <f aca="false">IF(OR(E157="",F157="",G157="",H157="",I157=""),"",IF(D157="Punta poi banca",IF(I157="Vinta",F157*(E157-1)-H157*(G157-1),H157-F157),IF(I157="Vinta",H157*(G157-1)-F157*(E157-1),F157-H157)))</f>
        <v/>
      </c>
      <c r="P157" s="7"/>
    </row>
    <row r="158" customFormat="false" ht="15" hidden="false" customHeight="false" outlineLevel="0" collapsed="false">
      <c r="A158" s="6"/>
      <c r="B158" s="7"/>
      <c r="C158" s="7"/>
      <c r="D158" s="7"/>
      <c r="E158" s="8"/>
      <c r="F158" s="9"/>
      <c r="G158" s="8"/>
      <c r="H158" s="9"/>
      <c r="I158" s="7"/>
      <c r="J158" s="10"/>
      <c r="K158" s="11" t="str">
        <f aca="false">IF(O158="","",IF(O158&gt;0,O158*J158,0))</f>
        <v/>
      </c>
      <c r="L158" s="11" t="str">
        <f aca="false">IF(O158="","",O158-K158)</f>
        <v/>
      </c>
      <c r="M158" s="11" t="str">
        <f aca="false">IF(L158="","",Riepilogo!$B$2+SUM(L$3:L158))</f>
        <v/>
      </c>
      <c r="N158" s="11" t="str">
        <f aca="false">IF(OR(E158="",F158="",G158=""),"",F158*E158/G158)</f>
        <v/>
      </c>
      <c r="O158" s="11" t="str">
        <f aca="false">IF(OR(E158="",F158="",G158="",H158="",I158=""),"",IF(D158="Punta poi banca",IF(I158="Vinta",F158*(E158-1)-H158*(G158-1),H158-F158),IF(I158="Vinta",H158*(G158-1)-F158*(E158-1),F158-H158)))</f>
        <v/>
      </c>
      <c r="P158" s="7"/>
    </row>
    <row r="159" customFormat="false" ht="15" hidden="false" customHeight="false" outlineLevel="0" collapsed="false">
      <c r="A159" s="6"/>
      <c r="B159" s="7"/>
      <c r="C159" s="7"/>
      <c r="D159" s="7"/>
      <c r="E159" s="8"/>
      <c r="F159" s="9"/>
      <c r="G159" s="8"/>
      <c r="H159" s="9"/>
      <c r="I159" s="7"/>
      <c r="J159" s="10"/>
      <c r="K159" s="11" t="str">
        <f aca="false">IF(O159="","",IF(O159&gt;0,O159*J159,0))</f>
        <v/>
      </c>
      <c r="L159" s="11" t="str">
        <f aca="false">IF(O159="","",O159-K159)</f>
        <v/>
      </c>
      <c r="M159" s="11" t="str">
        <f aca="false">IF(L159="","",Riepilogo!$B$2+SUM(L$3:L159))</f>
        <v/>
      </c>
      <c r="N159" s="11" t="str">
        <f aca="false">IF(OR(E159="",F159="",G159=""),"",F159*E159/G159)</f>
        <v/>
      </c>
      <c r="O159" s="11" t="str">
        <f aca="false">IF(OR(E159="",F159="",G159="",H159="",I159=""),"",IF(D159="Punta poi banca",IF(I159="Vinta",F159*(E159-1)-H159*(G159-1),H159-F159),IF(I159="Vinta",H159*(G159-1)-F159*(E159-1),F159-H159)))</f>
        <v/>
      </c>
      <c r="P159" s="7"/>
    </row>
    <row r="160" customFormat="false" ht="15" hidden="false" customHeight="false" outlineLevel="0" collapsed="false">
      <c r="A160" s="6"/>
      <c r="B160" s="7"/>
      <c r="C160" s="7"/>
      <c r="D160" s="7"/>
      <c r="E160" s="8"/>
      <c r="F160" s="9"/>
      <c r="G160" s="8"/>
      <c r="H160" s="9"/>
      <c r="I160" s="7"/>
      <c r="J160" s="10"/>
      <c r="K160" s="11" t="str">
        <f aca="false">IF(O160="","",IF(O160&gt;0,O160*J160,0))</f>
        <v/>
      </c>
      <c r="L160" s="11" t="str">
        <f aca="false">IF(O160="","",O160-K160)</f>
        <v/>
      </c>
      <c r="M160" s="11" t="str">
        <f aca="false">IF(L160="","",Riepilogo!$B$2+SUM(L$3:L160))</f>
        <v/>
      </c>
      <c r="N160" s="11" t="str">
        <f aca="false">IF(OR(E160="",F160="",G160=""),"",F160*E160/G160)</f>
        <v/>
      </c>
      <c r="O160" s="11" t="str">
        <f aca="false">IF(OR(E160="",F160="",G160="",H160="",I160=""),"",IF(D160="Punta poi banca",IF(I160="Vinta",F160*(E160-1)-H160*(G160-1),H160-F160),IF(I160="Vinta",H160*(G160-1)-F160*(E160-1),F160-H160)))</f>
        <v/>
      </c>
      <c r="P160" s="7"/>
    </row>
    <row r="161" customFormat="false" ht="15" hidden="false" customHeight="false" outlineLevel="0" collapsed="false">
      <c r="A161" s="6"/>
      <c r="B161" s="7"/>
      <c r="C161" s="7"/>
      <c r="D161" s="7"/>
      <c r="E161" s="8"/>
      <c r="F161" s="9"/>
      <c r="G161" s="8"/>
      <c r="H161" s="9"/>
      <c r="I161" s="7"/>
      <c r="J161" s="10"/>
      <c r="K161" s="11" t="str">
        <f aca="false">IF(O161="","",IF(O161&gt;0,O161*J161,0))</f>
        <v/>
      </c>
      <c r="L161" s="11" t="str">
        <f aca="false">IF(O161="","",O161-K161)</f>
        <v/>
      </c>
      <c r="M161" s="11" t="str">
        <f aca="false">IF(L161="","",Riepilogo!$B$2+SUM(L$3:L161))</f>
        <v/>
      </c>
      <c r="N161" s="11" t="str">
        <f aca="false">IF(OR(E161="",F161="",G161=""),"",F161*E161/G161)</f>
        <v/>
      </c>
      <c r="O161" s="11" t="str">
        <f aca="false">IF(OR(E161="",F161="",G161="",H161="",I161=""),"",IF(D161="Punta poi banca",IF(I161="Vinta",F161*(E161-1)-H161*(G161-1),H161-F161),IF(I161="Vinta",H161*(G161-1)-F161*(E161-1),F161-H161)))</f>
        <v/>
      </c>
      <c r="P161" s="7"/>
    </row>
    <row r="162" customFormat="false" ht="15" hidden="false" customHeight="false" outlineLevel="0" collapsed="false">
      <c r="A162" s="6"/>
      <c r="B162" s="7"/>
      <c r="C162" s="7"/>
      <c r="D162" s="7"/>
      <c r="E162" s="8"/>
      <c r="F162" s="9"/>
      <c r="G162" s="8"/>
      <c r="H162" s="9"/>
      <c r="I162" s="7"/>
      <c r="J162" s="10"/>
      <c r="K162" s="11" t="str">
        <f aca="false">IF(O162="","",IF(O162&gt;0,O162*J162,0))</f>
        <v/>
      </c>
      <c r="L162" s="11" t="str">
        <f aca="false">IF(O162="","",O162-K162)</f>
        <v/>
      </c>
      <c r="M162" s="11" t="str">
        <f aca="false">IF(L162="","",Riepilogo!$B$2+SUM(L$3:L162))</f>
        <v/>
      </c>
      <c r="N162" s="11" t="str">
        <f aca="false">IF(OR(E162="",F162="",G162=""),"",F162*E162/G162)</f>
        <v/>
      </c>
      <c r="O162" s="11" t="str">
        <f aca="false">IF(OR(E162="",F162="",G162="",H162="",I162=""),"",IF(D162="Punta poi banca",IF(I162="Vinta",F162*(E162-1)-H162*(G162-1),H162-F162),IF(I162="Vinta",H162*(G162-1)-F162*(E162-1),F162-H162)))</f>
        <v/>
      </c>
      <c r="P162" s="7"/>
    </row>
    <row r="163" customFormat="false" ht="15" hidden="false" customHeight="false" outlineLevel="0" collapsed="false">
      <c r="A163" s="6"/>
      <c r="B163" s="7"/>
      <c r="C163" s="7"/>
      <c r="D163" s="7"/>
      <c r="E163" s="8"/>
      <c r="F163" s="9"/>
      <c r="G163" s="8"/>
      <c r="H163" s="9"/>
      <c r="I163" s="7"/>
      <c r="J163" s="10"/>
      <c r="K163" s="11" t="str">
        <f aca="false">IF(O163="","",IF(O163&gt;0,O163*J163,0))</f>
        <v/>
      </c>
      <c r="L163" s="11" t="str">
        <f aca="false">IF(O163="","",O163-K163)</f>
        <v/>
      </c>
      <c r="M163" s="11" t="str">
        <f aca="false">IF(L163="","",Riepilogo!$B$2+SUM(L$3:L163))</f>
        <v/>
      </c>
      <c r="N163" s="11" t="str">
        <f aca="false">IF(OR(E163="",F163="",G163=""),"",F163*E163/G163)</f>
        <v/>
      </c>
      <c r="O163" s="11" t="str">
        <f aca="false">IF(OR(E163="",F163="",G163="",H163="",I163=""),"",IF(D163="Punta poi banca",IF(I163="Vinta",F163*(E163-1)-H163*(G163-1),H163-F163),IF(I163="Vinta",H163*(G163-1)-F163*(E163-1),F163-H163)))</f>
        <v/>
      </c>
      <c r="P163" s="7"/>
    </row>
    <row r="164" customFormat="false" ht="15" hidden="false" customHeight="false" outlineLevel="0" collapsed="false">
      <c r="A164" s="6"/>
      <c r="B164" s="7"/>
      <c r="C164" s="7"/>
      <c r="D164" s="7"/>
      <c r="E164" s="8"/>
      <c r="F164" s="9"/>
      <c r="G164" s="8"/>
      <c r="H164" s="9"/>
      <c r="I164" s="7"/>
      <c r="J164" s="10"/>
      <c r="K164" s="11" t="str">
        <f aca="false">IF(O164="","",IF(O164&gt;0,O164*J164,0))</f>
        <v/>
      </c>
      <c r="L164" s="11" t="str">
        <f aca="false">IF(O164="","",O164-K164)</f>
        <v/>
      </c>
      <c r="M164" s="11" t="str">
        <f aca="false">IF(L164="","",Riepilogo!$B$2+SUM(L$3:L164))</f>
        <v/>
      </c>
      <c r="N164" s="11" t="str">
        <f aca="false">IF(OR(E164="",F164="",G164=""),"",F164*E164/G164)</f>
        <v/>
      </c>
      <c r="O164" s="11" t="str">
        <f aca="false">IF(OR(E164="",F164="",G164="",H164="",I164=""),"",IF(D164="Punta poi banca",IF(I164="Vinta",F164*(E164-1)-H164*(G164-1),H164-F164),IF(I164="Vinta",H164*(G164-1)-F164*(E164-1),F164-H164)))</f>
        <v/>
      </c>
      <c r="P164" s="7"/>
    </row>
    <row r="165" customFormat="false" ht="15" hidden="false" customHeight="false" outlineLevel="0" collapsed="false">
      <c r="A165" s="6"/>
      <c r="B165" s="7"/>
      <c r="C165" s="7"/>
      <c r="D165" s="7"/>
      <c r="E165" s="8"/>
      <c r="F165" s="9"/>
      <c r="G165" s="8"/>
      <c r="H165" s="9"/>
      <c r="I165" s="7"/>
      <c r="J165" s="10"/>
      <c r="K165" s="11" t="str">
        <f aca="false">IF(O165="","",IF(O165&gt;0,O165*J165,0))</f>
        <v/>
      </c>
      <c r="L165" s="11" t="str">
        <f aca="false">IF(O165="","",O165-K165)</f>
        <v/>
      </c>
      <c r="M165" s="11" t="str">
        <f aca="false">IF(L165="","",Riepilogo!$B$2+SUM(L$3:L165))</f>
        <v/>
      </c>
      <c r="N165" s="11" t="str">
        <f aca="false">IF(OR(E165="",F165="",G165=""),"",F165*E165/G165)</f>
        <v/>
      </c>
      <c r="O165" s="11" t="str">
        <f aca="false">IF(OR(E165="",F165="",G165="",H165="",I165=""),"",IF(D165="Punta poi banca",IF(I165="Vinta",F165*(E165-1)-H165*(G165-1),H165-F165),IF(I165="Vinta",H165*(G165-1)-F165*(E165-1),F165-H165)))</f>
        <v/>
      </c>
      <c r="P165" s="7"/>
    </row>
    <row r="166" customFormat="false" ht="15" hidden="false" customHeight="false" outlineLevel="0" collapsed="false">
      <c r="A166" s="6"/>
      <c r="B166" s="7"/>
      <c r="C166" s="7"/>
      <c r="D166" s="7"/>
      <c r="E166" s="8"/>
      <c r="F166" s="9"/>
      <c r="G166" s="8"/>
      <c r="H166" s="9"/>
      <c r="I166" s="7"/>
      <c r="J166" s="10"/>
      <c r="K166" s="11" t="str">
        <f aca="false">IF(O166="","",IF(O166&gt;0,O166*J166,0))</f>
        <v/>
      </c>
      <c r="L166" s="11" t="str">
        <f aca="false">IF(O166="","",O166-K166)</f>
        <v/>
      </c>
      <c r="M166" s="11" t="str">
        <f aca="false">IF(L166="","",Riepilogo!$B$2+SUM(L$3:L166))</f>
        <v/>
      </c>
      <c r="N166" s="11" t="str">
        <f aca="false">IF(OR(E166="",F166="",G166=""),"",F166*E166/G166)</f>
        <v/>
      </c>
      <c r="O166" s="11" t="str">
        <f aca="false">IF(OR(E166="",F166="",G166="",H166="",I166=""),"",IF(D166="Punta poi banca",IF(I166="Vinta",F166*(E166-1)-H166*(G166-1),H166-F166),IF(I166="Vinta",H166*(G166-1)-F166*(E166-1),F166-H166)))</f>
        <v/>
      </c>
      <c r="P166" s="7"/>
    </row>
    <row r="167" customFormat="false" ht="15" hidden="false" customHeight="false" outlineLevel="0" collapsed="false">
      <c r="A167" s="6"/>
      <c r="B167" s="7"/>
      <c r="C167" s="7"/>
      <c r="D167" s="7"/>
      <c r="E167" s="8"/>
      <c r="F167" s="9"/>
      <c r="G167" s="8"/>
      <c r="H167" s="9"/>
      <c r="I167" s="7"/>
      <c r="J167" s="10"/>
      <c r="K167" s="11" t="str">
        <f aca="false">IF(O167="","",IF(O167&gt;0,O167*J167,0))</f>
        <v/>
      </c>
      <c r="L167" s="11" t="str">
        <f aca="false">IF(O167="","",O167-K167)</f>
        <v/>
      </c>
      <c r="M167" s="11" t="str">
        <f aca="false">IF(L167="","",Riepilogo!$B$2+SUM(L$3:L167))</f>
        <v/>
      </c>
      <c r="N167" s="11" t="str">
        <f aca="false">IF(OR(E167="",F167="",G167=""),"",F167*E167/G167)</f>
        <v/>
      </c>
      <c r="O167" s="11" t="str">
        <f aca="false">IF(OR(E167="",F167="",G167="",H167="",I167=""),"",IF(D167="Punta poi banca",IF(I167="Vinta",F167*(E167-1)-H167*(G167-1),H167-F167),IF(I167="Vinta",H167*(G167-1)-F167*(E167-1),F167-H167)))</f>
        <v/>
      </c>
      <c r="P167" s="7"/>
    </row>
    <row r="168" customFormat="false" ht="15" hidden="false" customHeight="false" outlineLevel="0" collapsed="false">
      <c r="A168" s="6"/>
      <c r="B168" s="7"/>
      <c r="C168" s="7"/>
      <c r="D168" s="7"/>
      <c r="E168" s="8"/>
      <c r="F168" s="9"/>
      <c r="G168" s="8"/>
      <c r="H168" s="9"/>
      <c r="I168" s="7"/>
      <c r="J168" s="10"/>
      <c r="K168" s="11" t="str">
        <f aca="false">IF(O168="","",IF(O168&gt;0,O168*J168,0))</f>
        <v/>
      </c>
      <c r="L168" s="11" t="str">
        <f aca="false">IF(O168="","",O168-K168)</f>
        <v/>
      </c>
      <c r="M168" s="11" t="str">
        <f aca="false">IF(L168="","",Riepilogo!$B$2+SUM(L$3:L168))</f>
        <v/>
      </c>
      <c r="N168" s="11" t="str">
        <f aca="false">IF(OR(E168="",F168="",G168=""),"",F168*E168/G168)</f>
        <v/>
      </c>
      <c r="O168" s="11" t="str">
        <f aca="false">IF(OR(E168="",F168="",G168="",H168="",I168=""),"",IF(D168="Punta poi banca",IF(I168="Vinta",F168*(E168-1)-H168*(G168-1),H168-F168),IF(I168="Vinta",H168*(G168-1)-F168*(E168-1),F168-H168)))</f>
        <v/>
      </c>
      <c r="P168" s="7"/>
    </row>
    <row r="169" customFormat="false" ht="15" hidden="false" customHeight="false" outlineLevel="0" collapsed="false">
      <c r="A169" s="6"/>
      <c r="B169" s="7"/>
      <c r="C169" s="7"/>
      <c r="D169" s="7"/>
      <c r="E169" s="8"/>
      <c r="F169" s="9"/>
      <c r="G169" s="8"/>
      <c r="H169" s="9"/>
      <c r="I169" s="7"/>
      <c r="J169" s="10"/>
      <c r="K169" s="11" t="str">
        <f aca="false">IF(O169="","",IF(O169&gt;0,O169*J169,0))</f>
        <v/>
      </c>
      <c r="L169" s="11" t="str">
        <f aca="false">IF(O169="","",O169-K169)</f>
        <v/>
      </c>
      <c r="M169" s="11" t="str">
        <f aca="false">IF(L169="","",Riepilogo!$B$2+SUM(L$3:L169))</f>
        <v/>
      </c>
      <c r="N169" s="11" t="str">
        <f aca="false">IF(OR(E169="",F169="",G169=""),"",F169*E169/G169)</f>
        <v/>
      </c>
      <c r="O169" s="11" t="str">
        <f aca="false">IF(OR(E169="",F169="",G169="",H169="",I169=""),"",IF(D169="Punta poi banca",IF(I169="Vinta",F169*(E169-1)-H169*(G169-1),H169-F169),IF(I169="Vinta",H169*(G169-1)-F169*(E169-1),F169-H169)))</f>
        <v/>
      </c>
      <c r="P169" s="7"/>
    </row>
    <row r="170" customFormat="false" ht="15" hidden="false" customHeight="false" outlineLevel="0" collapsed="false">
      <c r="A170" s="6"/>
      <c r="B170" s="7"/>
      <c r="C170" s="7"/>
      <c r="D170" s="7"/>
      <c r="E170" s="8"/>
      <c r="F170" s="9"/>
      <c r="G170" s="8"/>
      <c r="H170" s="9"/>
      <c r="I170" s="7"/>
      <c r="J170" s="10"/>
      <c r="K170" s="11" t="str">
        <f aca="false">IF(O170="","",IF(O170&gt;0,O170*J170,0))</f>
        <v/>
      </c>
      <c r="L170" s="11" t="str">
        <f aca="false">IF(O170="","",O170-K170)</f>
        <v/>
      </c>
      <c r="M170" s="11" t="str">
        <f aca="false">IF(L170="","",Riepilogo!$B$2+SUM(L$3:L170))</f>
        <v/>
      </c>
      <c r="N170" s="11" t="str">
        <f aca="false">IF(OR(E170="",F170="",G170=""),"",F170*E170/G170)</f>
        <v/>
      </c>
      <c r="O170" s="11" t="str">
        <f aca="false">IF(OR(E170="",F170="",G170="",H170="",I170=""),"",IF(D170="Punta poi banca",IF(I170="Vinta",F170*(E170-1)-H170*(G170-1),H170-F170),IF(I170="Vinta",H170*(G170-1)-F170*(E170-1),F170-H170)))</f>
        <v/>
      </c>
      <c r="P170" s="7"/>
    </row>
    <row r="171" customFormat="false" ht="15" hidden="false" customHeight="false" outlineLevel="0" collapsed="false">
      <c r="A171" s="6"/>
      <c r="B171" s="7"/>
      <c r="C171" s="7"/>
      <c r="D171" s="7"/>
      <c r="E171" s="8"/>
      <c r="F171" s="9"/>
      <c r="G171" s="8"/>
      <c r="H171" s="9"/>
      <c r="I171" s="7"/>
      <c r="J171" s="10"/>
      <c r="K171" s="11" t="str">
        <f aca="false">IF(O171="","",IF(O171&gt;0,O171*J171,0))</f>
        <v/>
      </c>
      <c r="L171" s="11" t="str">
        <f aca="false">IF(O171="","",O171-K171)</f>
        <v/>
      </c>
      <c r="M171" s="11" t="str">
        <f aca="false">IF(L171="","",Riepilogo!$B$2+SUM(L$3:L171))</f>
        <v/>
      </c>
      <c r="N171" s="11" t="str">
        <f aca="false">IF(OR(E171="",F171="",G171=""),"",F171*E171/G171)</f>
        <v/>
      </c>
      <c r="O171" s="11" t="str">
        <f aca="false">IF(OR(E171="",F171="",G171="",H171="",I171=""),"",IF(D171="Punta poi banca",IF(I171="Vinta",F171*(E171-1)-H171*(G171-1),H171-F171),IF(I171="Vinta",H171*(G171-1)-F171*(E171-1),F171-H171)))</f>
        <v/>
      </c>
      <c r="P171" s="7"/>
    </row>
    <row r="172" customFormat="false" ht="15" hidden="false" customHeight="false" outlineLevel="0" collapsed="false">
      <c r="A172" s="6"/>
      <c r="B172" s="7"/>
      <c r="C172" s="7"/>
      <c r="D172" s="7"/>
      <c r="E172" s="8"/>
      <c r="F172" s="9"/>
      <c r="G172" s="8"/>
      <c r="H172" s="9"/>
      <c r="I172" s="7"/>
      <c r="J172" s="10"/>
      <c r="K172" s="11" t="str">
        <f aca="false">IF(O172="","",IF(O172&gt;0,O172*J172,0))</f>
        <v/>
      </c>
      <c r="L172" s="11" t="str">
        <f aca="false">IF(O172="","",O172-K172)</f>
        <v/>
      </c>
      <c r="M172" s="11" t="str">
        <f aca="false">IF(L172="","",Riepilogo!$B$2+SUM(L$3:L172))</f>
        <v/>
      </c>
      <c r="N172" s="11" t="str">
        <f aca="false">IF(OR(E172="",F172="",G172=""),"",F172*E172/G172)</f>
        <v/>
      </c>
      <c r="O172" s="11" t="str">
        <f aca="false">IF(OR(E172="",F172="",G172="",H172="",I172=""),"",IF(D172="Punta poi banca",IF(I172="Vinta",F172*(E172-1)-H172*(G172-1),H172-F172),IF(I172="Vinta",H172*(G172-1)-F172*(E172-1),F172-H172)))</f>
        <v/>
      </c>
      <c r="P172" s="7"/>
    </row>
    <row r="173" customFormat="false" ht="15" hidden="false" customHeight="false" outlineLevel="0" collapsed="false">
      <c r="A173" s="6"/>
      <c r="B173" s="7"/>
      <c r="C173" s="7"/>
      <c r="D173" s="7"/>
      <c r="E173" s="8"/>
      <c r="F173" s="9"/>
      <c r="G173" s="8"/>
      <c r="H173" s="9"/>
      <c r="I173" s="7"/>
      <c r="J173" s="10"/>
      <c r="K173" s="11" t="str">
        <f aca="false">IF(O173="","",IF(O173&gt;0,O173*J173,0))</f>
        <v/>
      </c>
      <c r="L173" s="11" t="str">
        <f aca="false">IF(O173="","",O173-K173)</f>
        <v/>
      </c>
      <c r="M173" s="11" t="str">
        <f aca="false">IF(L173="","",Riepilogo!$B$2+SUM(L$3:L173))</f>
        <v/>
      </c>
      <c r="N173" s="11" t="str">
        <f aca="false">IF(OR(E173="",F173="",G173=""),"",F173*E173/G173)</f>
        <v/>
      </c>
      <c r="O173" s="11" t="str">
        <f aca="false">IF(OR(E173="",F173="",G173="",H173="",I173=""),"",IF(D173="Punta poi banca",IF(I173="Vinta",F173*(E173-1)-H173*(G173-1),H173-F173),IF(I173="Vinta",H173*(G173-1)-F173*(E173-1),F173-H173)))</f>
        <v/>
      </c>
      <c r="P173" s="7"/>
    </row>
    <row r="174" customFormat="false" ht="15" hidden="false" customHeight="false" outlineLevel="0" collapsed="false">
      <c r="A174" s="6"/>
      <c r="B174" s="7"/>
      <c r="C174" s="7"/>
      <c r="D174" s="7"/>
      <c r="E174" s="8"/>
      <c r="F174" s="9"/>
      <c r="G174" s="8"/>
      <c r="H174" s="9"/>
      <c r="I174" s="7"/>
      <c r="J174" s="10"/>
      <c r="K174" s="11" t="str">
        <f aca="false">IF(O174="","",IF(O174&gt;0,O174*J174,0))</f>
        <v/>
      </c>
      <c r="L174" s="11" t="str">
        <f aca="false">IF(O174="","",O174-K174)</f>
        <v/>
      </c>
      <c r="M174" s="11" t="str">
        <f aca="false">IF(L174="","",Riepilogo!$B$2+SUM(L$3:L174))</f>
        <v/>
      </c>
      <c r="N174" s="11" t="str">
        <f aca="false">IF(OR(E174="",F174="",G174=""),"",F174*E174/G174)</f>
        <v/>
      </c>
      <c r="O174" s="11" t="str">
        <f aca="false">IF(OR(E174="",F174="",G174="",H174="",I174=""),"",IF(D174="Punta poi banca",IF(I174="Vinta",F174*(E174-1)-H174*(G174-1),H174-F174),IF(I174="Vinta",H174*(G174-1)-F174*(E174-1),F174-H174)))</f>
        <v/>
      </c>
      <c r="P174" s="7"/>
    </row>
    <row r="175" customFormat="false" ht="15" hidden="false" customHeight="false" outlineLevel="0" collapsed="false">
      <c r="A175" s="6"/>
      <c r="B175" s="7"/>
      <c r="C175" s="7"/>
      <c r="D175" s="7"/>
      <c r="E175" s="8"/>
      <c r="F175" s="9"/>
      <c r="G175" s="8"/>
      <c r="H175" s="9"/>
      <c r="I175" s="7"/>
      <c r="J175" s="10"/>
      <c r="K175" s="11" t="str">
        <f aca="false">IF(O175="","",IF(O175&gt;0,O175*J175,0))</f>
        <v/>
      </c>
      <c r="L175" s="11" t="str">
        <f aca="false">IF(O175="","",O175-K175)</f>
        <v/>
      </c>
      <c r="M175" s="11" t="str">
        <f aca="false">IF(L175="","",Riepilogo!$B$2+SUM(L$3:L175))</f>
        <v/>
      </c>
      <c r="N175" s="11" t="str">
        <f aca="false">IF(OR(E175="",F175="",G175=""),"",F175*E175/G175)</f>
        <v/>
      </c>
      <c r="O175" s="11" t="str">
        <f aca="false">IF(OR(E175="",F175="",G175="",H175="",I175=""),"",IF(D175="Punta poi banca",IF(I175="Vinta",F175*(E175-1)-H175*(G175-1),H175-F175),IF(I175="Vinta",H175*(G175-1)-F175*(E175-1),F175-H175)))</f>
        <v/>
      </c>
      <c r="P175" s="7"/>
    </row>
    <row r="176" customFormat="false" ht="15" hidden="false" customHeight="false" outlineLevel="0" collapsed="false">
      <c r="A176" s="6"/>
      <c r="B176" s="7"/>
      <c r="C176" s="7"/>
      <c r="D176" s="7"/>
      <c r="E176" s="8"/>
      <c r="F176" s="9"/>
      <c r="G176" s="8"/>
      <c r="H176" s="9"/>
      <c r="I176" s="7"/>
      <c r="J176" s="10"/>
      <c r="K176" s="11" t="str">
        <f aca="false">IF(O176="","",IF(O176&gt;0,O176*J176,0))</f>
        <v/>
      </c>
      <c r="L176" s="11" t="str">
        <f aca="false">IF(O176="","",O176-K176)</f>
        <v/>
      </c>
      <c r="M176" s="11" t="str">
        <f aca="false">IF(L176="","",Riepilogo!$B$2+SUM(L$3:L176))</f>
        <v/>
      </c>
      <c r="N176" s="11" t="str">
        <f aca="false">IF(OR(E176="",F176="",G176=""),"",F176*E176/G176)</f>
        <v/>
      </c>
      <c r="O176" s="11" t="str">
        <f aca="false">IF(OR(E176="",F176="",G176="",H176="",I176=""),"",IF(D176="Punta poi banca",IF(I176="Vinta",F176*(E176-1)-H176*(G176-1),H176-F176),IF(I176="Vinta",H176*(G176-1)-F176*(E176-1),F176-H176)))</f>
        <v/>
      </c>
      <c r="P176" s="7"/>
    </row>
    <row r="177" customFormat="false" ht="15" hidden="false" customHeight="false" outlineLevel="0" collapsed="false">
      <c r="A177" s="6"/>
      <c r="B177" s="7"/>
      <c r="C177" s="7"/>
      <c r="D177" s="7"/>
      <c r="E177" s="8"/>
      <c r="F177" s="9"/>
      <c r="G177" s="8"/>
      <c r="H177" s="9"/>
      <c r="I177" s="7"/>
      <c r="J177" s="10"/>
      <c r="K177" s="11" t="str">
        <f aca="false">IF(O177="","",IF(O177&gt;0,O177*J177,0))</f>
        <v/>
      </c>
      <c r="L177" s="11" t="str">
        <f aca="false">IF(O177="","",O177-K177)</f>
        <v/>
      </c>
      <c r="M177" s="11" t="str">
        <f aca="false">IF(L177="","",Riepilogo!$B$2+SUM(L$3:L177))</f>
        <v/>
      </c>
      <c r="N177" s="11" t="str">
        <f aca="false">IF(OR(E177="",F177="",G177=""),"",F177*E177/G177)</f>
        <v/>
      </c>
      <c r="O177" s="11" t="str">
        <f aca="false">IF(OR(E177="",F177="",G177="",H177="",I177=""),"",IF(D177="Punta poi banca",IF(I177="Vinta",F177*(E177-1)-H177*(G177-1),H177-F177),IF(I177="Vinta",H177*(G177-1)-F177*(E177-1),F177-H177)))</f>
        <v/>
      </c>
      <c r="P177" s="7"/>
    </row>
    <row r="178" customFormat="false" ht="15" hidden="false" customHeight="false" outlineLevel="0" collapsed="false">
      <c r="A178" s="6"/>
      <c r="B178" s="7"/>
      <c r="C178" s="7"/>
      <c r="D178" s="7"/>
      <c r="E178" s="8"/>
      <c r="F178" s="9"/>
      <c r="G178" s="8"/>
      <c r="H178" s="9"/>
      <c r="I178" s="7"/>
      <c r="J178" s="10"/>
      <c r="K178" s="11" t="str">
        <f aca="false">IF(O178="","",IF(O178&gt;0,O178*J178,0))</f>
        <v/>
      </c>
      <c r="L178" s="11" t="str">
        <f aca="false">IF(O178="","",O178-K178)</f>
        <v/>
      </c>
      <c r="M178" s="11" t="str">
        <f aca="false">IF(L178="","",Riepilogo!$B$2+SUM(L$3:L178))</f>
        <v/>
      </c>
      <c r="N178" s="11" t="str">
        <f aca="false">IF(OR(E178="",F178="",G178=""),"",F178*E178/G178)</f>
        <v/>
      </c>
      <c r="O178" s="11" t="str">
        <f aca="false">IF(OR(E178="",F178="",G178="",H178="",I178=""),"",IF(D178="Punta poi banca",IF(I178="Vinta",F178*(E178-1)-H178*(G178-1),H178-F178),IF(I178="Vinta",H178*(G178-1)-F178*(E178-1),F178-H178)))</f>
        <v/>
      </c>
      <c r="P178" s="7"/>
    </row>
    <row r="179" customFormat="false" ht="15" hidden="false" customHeight="false" outlineLevel="0" collapsed="false">
      <c r="A179" s="6"/>
      <c r="B179" s="7"/>
      <c r="C179" s="7"/>
      <c r="D179" s="7"/>
      <c r="E179" s="8"/>
      <c r="F179" s="9"/>
      <c r="G179" s="8"/>
      <c r="H179" s="9"/>
      <c r="I179" s="7"/>
      <c r="J179" s="10"/>
      <c r="K179" s="11" t="str">
        <f aca="false">IF(O179="","",IF(O179&gt;0,O179*J179,0))</f>
        <v/>
      </c>
      <c r="L179" s="11" t="str">
        <f aca="false">IF(O179="","",O179-K179)</f>
        <v/>
      </c>
      <c r="M179" s="11" t="str">
        <f aca="false">IF(L179="","",Riepilogo!$B$2+SUM(L$3:L179))</f>
        <v/>
      </c>
      <c r="N179" s="11" t="str">
        <f aca="false">IF(OR(E179="",F179="",G179=""),"",F179*E179/G179)</f>
        <v/>
      </c>
      <c r="O179" s="11" t="str">
        <f aca="false">IF(OR(E179="",F179="",G179="",H179="",I179=""),"",IF(D179="Punta poi banca",IF(I179="Vinta",F179*(E179-1)-H179*(G179-1),H179-F179),IF(I179="Vinta",H179*(G179-1)-F179*(E179-1),F179-H179)))</f>
        <v/>
      </c>
      <c r="P179" s="7"/>
    </row>
    <row r="180" customFormat="false" ht="15" hidden="false" customHeight="false" outlineLevel="0" collapsed="false">
      <c r="A180" s="6"/>
      <c r="B180" s="7"/>
      <c r="C180" s="7"/>
      <c r="D180" s="7"/>
      <c r="E180" s="8"/>
      <c r="F180" s="9"/>
      <c r="G180" s="8"/>
      <c r="H180" s="9"/>
      <c r="I180" s="7"/>
      <c r="J180" s="10"/>
      <c r="K180" s="11" t="str">
        <f aca="false">IF(O180="","",IF(O180&gt;0,O180*J180,0))</f>
        <v/>
      </c>
      <c r="L180" s="11" t="str">
        <f aca="false">IF(O180="","",O180-K180)</f>
        <v/>
      </c>
      <c r="M180" s="11" t="str">
        <f aca="false">IF(L180="","",Riepilogo!$B$2+SUM(L$3:L180))</f>
        <v/>
      </c>
      <c r="N180" s="11" t="str">
        <f aca="false">IF(OR(E180="",F180="",G180=""),"",F180*E180/G180)</f>
        <v/>
      </c>
      <c r="O180" s="11" t="str">
        <f aca="false">IF(OR(E180="",F180="",G180="",H180="",I180=""),"",IF(D180="Punta poi banca",IF(I180="Vinta",F180*(E180-1)-H180*(G180-1),H180-F180),IF(I180="Vinta",H180*(G180-1)-F180*(E180-1),F180-H180)))</f>
        <v/>
      </c>
      <c r="P180" s="7"/>
    </row>
    <row r="181" customFormat="false" ht="15" hidden="false" customHeight="false" outlineLevel="0" collapsed="false">
      <c r="A181" s="6"/>
      <c r="B181" s="7"/>
      <c r="C181" s="7"/>
      <c r="D181" s="7"/>
      <c r="E181" s="8"/>
      <c r="F181" s="9"/>
      <c r="G181" s="8"/>
      <c r="H181" s="9"/>
      <c r="I181" s="7"/>
      <c r="J181" s="10"/>
      <c r="K181" s="11" t="str">
        <f aca="false">IF(O181="","",IF(O181&gt;0,O181*J181,0))</f>
        <v/>
      </c>
      <c r="L181" s="11" t="str">
        <f aca="false">IF(O181="","",O181-K181)</f>
        <v/>
      </c>
      <c r="M181" s="11" t="str">
        <f aca="false">IF(L181="","",Riepilogo!$B$2+SUM(L$3:L181))</f>
        <v/>
      </c>
      <c r="N181" s="11" t="str">
        <f aca="false">IF(OR(E181="",F181="",G181=""),"",F181*E181/G181)</f>
        <v/>
      </c>
      <c r="O181" s="11" t="str">
        <f aca="false">IF(OR(E181="",F181="",G181="",H181="",I181=""),"",IF(D181="Punta poi banca",IF(I181="Vinta",F181*(E181-1)-H181*(G181-1),H181-F181),IF(I181="Vinta",H181*(G181-1)-F181*(E181-1),F181-H181)))</f>
        <v/>
      </c>
      <c r="P181" s="7"/>
    </row>
    <row r="182" customFormat="false" ht="15" hidden="false" customHeight="false" outlineLevel="0" collapsed="false">
      <c r="A182" s="6"/>
      <c r="B182" s="7"/>
      <c r="C182" s="7"/>
      <c r="D182" s="7"/>
      <c r="E182" s="8"/>
      <c r="F182" s="9"/>
      <c r="G182" s="8"/>
      <c r="H182" s="9"/>
      <c r="I182" s="7"/>
      <c r="J182" s="10"/>
      <c r="K182" s="11" t="str">
        <f aca="false">IF(O182="","",IF(O182&gt;0,O182*J182,0))</f>
        <v/>
      </c>
      <c r="L182" s="11" t="str">
        <f aca="false">IF(O182="","",O182-K182)</f>
        <v/>
      </c>
      <c r="M182" s="11" t="str">
        <f aca="false">IF(L182="","",Riepilogo!$B$2+SUM(L$3:L182))</f>
        <v/>
      </c>
      <c r="N182" s="11" t="str">
        <f aca="false">IF(OR(E182="",F182="",G182=""),"",F182*E182/G182)</f>
        <v/>
      </c>
      <c r="O182" s="11" t="str">
        <f aca="false">IF(OR(E182="",F182="",G182="",H182="",I182=""),"",IF(D182="Punta poi banca",IF(I182="Vinta",F182*(E182-1)-H182*(G182-1),H182-F182),IF(I182="Vinta",H182*(G182-1)-F182*(E182-1),F182-H182)))</f>
        <v/>
      </c>
      <c r="P182" s="7"/>
    </row>
    <row r="183" customFormat="false" ht="15" hidden="false" customHeight="false" outlineLevel="0" collapsed="false">
      <c r="A183" s="6"/>
      <c r="B183" s="7"/>
      <c r="C183" s="7"/>
      <c r="D183" s="7"/>
      <c r="E183" s="8"/>
      <c r="F183" s="9"/>
      <c r="G183" s="8"/>
      <c r="H183" s="9"/>
      <c r="I183" s="7"/>
      <c r="J183" s="10"/>
      <c r="K183" s="11" t="str">
        <f aca="false">IF(O183="","",IF(O183&gt;0,O183*J183,0))</f>
        <v/>
      </c>
      <c r="L183" s="11" t="str">
        <f aca="false">IF(O183="","",O183-K183)</f>
        <v/>
      </c>
      <c r="M183" s="11" t="str">
        <f aca="false">IF(L183="","",Riepilogo!$B$2+SUM(L$3:L183))</f>
        <v/>
      </c>
      <c r="N183" s="11" t="str">
        <f aca="false">IF(OR(E183="",F183="",G183=""),"",F183*E183/G183)</f>
        <v/>
      </c>
      <c r="O183" s="11" t="str">
        <f aca="false">IF(OR(E183="",F183="",G183="",H183="",I183=""),"",IF(D183="Punta poi banca",IF(I183="Vinta",F183*(E183-1)-H183*(G183-1),H183-F183),IF(I183="Vinta",H183*(G183-1)-F183*(E183-1),F183-H183)))</f>
        <v/>
      </c>
      <c r="P183" s="7"/>
    </row>
    <row r="184" customFormat="false" ht="15" hidden="false" customHeight="false" outlineLevel="0" collapsed="false">
      <c r="A184" s="6"/>
      <c r="B184" s="7"/>
      <c r="C184" s="7"/>
      <c r="D184" s="7"/>
      <c r="E184" s="8"/>
      <c r="F184" s="9"/>
      <c r="G184" s="8"/>
      <c r="H184" s="9"/>
      <c r="I184" s="7"/>
      <c r="J184" s="10"/>
      <c r="K184" s="11" t="str">
        <f aca="false">IF(O184="","",IF(O184&gt;0,O184*J184,0))</f>
        <v/>
      </c>
      <c r="L184" s="11" t="str">
        <f aca="false">IF(O184="","",O184-K184)</f>
        <v/>
      </c>
      <c r="M184" s="11" t="str">
        <f aca="false">IF(L184="","",Riepilogo!$B$2+SUM(L$3:L184))</f>
        <v/>
      </c>
      <c r="N184" s="11" t="str">
        <f aca="false">IF(OR(E184="",F184="",G184=""),"",F184*E184/G184)</f>
        <v/>
      </c>
      <c r="O184" s="11" t="str">
        <f aca="false">IF(OR(E184="",F184="",G184="",H184="",I184=""),"",IF(D184="Punta poi banca",IF(I184="Vinta",F184*(E184-1)-H184*(G184-1),H184-F184),IF(I184="Vinta",H184*(G184-1)-F184*(E184-1),F184-H184)))</f>
        <v/>
      </c>
      <c r="P184" s="7"/>
    </row>
    <row r="185" customFormat="false" ht="15" hidden="false" customHeight="false" outlineLevel="0" collapsed="false">
      <c r="A185" s="6"/>
      <c r="B185" s="7"/>
      <c r="C185" s="7"/>
      <c r="D185" s="7"/>
      <c r="E185" s="8"/>
      <c r="F185" s="9"/>
      <c r="G185" s="8"/>
      <c r="H185" s="9"/>
      <c r="I185" s="7"/>
      <c r="J185" s="10"/>
      <c r="K185" s="11" t="str">
        <f aca="false">IF(O185="","",IF(O185&gt;0,O185*J185,0))</f>
        <v/>
      </c>
      <c r="L185" s="11" t="str">
        <f aca="false">IF(O185="","",O185-K185)</f>
        <v/>
      </c>
      <c r="M185" s="11" t="str">
        <f aca="false">IF(L185="","",Riepilogo!$B$2+SUM(L$3:L185))</f>
        <v/>
      </c>
      <c r="N185" s="11" t="str">
        <f aca="false">IF(OR(E185="",F185="",G185=""),"",F185*E185/G185)</f>
        <v/>
      </c>
      <c r="O185" s="11" t="str">
        <f aca="false">IF(OR(E185="",F185="",G185="",H185="",I185=""),"",IF(D185="Punta poi banca",IF(I185="Vinta",F185*(E185-1)-H185*(G185-1),H185-F185),IF(I185="Vinta",H185*(G185-1)-F185*(E185-1),F185-H185)))</f>
        <v/>
      </c>
      <c r="P185" s="7"/>
    </row>
    <row r="186" customFormat="false" ht="15" hidden="false" customHeight="false" outlineLevel="0" collapsed="false">
      <c r="A186" s="6"/>
      <c r="B186" s="7"/>
      <c r="C186" s="7"/>
      <c r="D186" s="7"/>
      <c r="E186" s="8"/>
      <c r="F186" s="9"/>
      <c r="G186" s="8"/>
      <c r="H186" s="9"/>
      <c r="I186" s="7"/>
      <c r="J186" s="10"/>
      <c r="K186" s="11" t="str">
        <f aca="false">IF(O186="","",IF(O186&gt;0,O186*J186,0))</f>
        <v/>
      </c>
      <c r="L186" s="11" t="str">
        <f aca="false">IF(O186="","",O186-K186)</f>
        <v/>
      </c>
      <c r="M186" s="11" t="str">
        <f aca="false">IF(L186="","",Riepilogo!$B$2+SUM(L$3:L186))</f>
        <v/>
      </c>
      <c r="N186" s="11" t="str">
        <f aca="false">IF(OR(E186="",F186="",G186=""),"",F186*E186/G186)</f>
        <v/>
      </c>
      <c r="O186" s="11" t="str">
        <f aca="false">IF(OR(E186="",F186="",G186="",H186="",I186=""),"",IF(D186="Punta poi banca",IF(I186="Vinta",F186*(E186-1)-H186*(G186-1),H186-F186),IF(I186="Vinta",H186*(G186-1)-F186*(E186-1),F186-H186)))</f>
        <v/>
      </c>
      <c r="P186" s="7"/>
    </row>
    <row r="187" customFormat="false" ht="15" hidden="false" customHeight="false" outlineLevel="0" collapsed="false">
      <c r="A187" s="6"/>
      <c r="B187" s="7"/>
      <c r="C187" s="7"/>
      <c r="D187" s="7"/>
      <c r="E187" s="8"/>
      <c r="F187" s="9"/>
      <c r="G187" s="8"/>
      <c r="H187" s="9"/>
      <c r="I187" s="7"/>
      <c r="J187" s="10"/>
      <c r="K187" s="11" t="str">
        <f aca="false">IF(O187="","",IF(O187&gt;0,O187*J187,0))</f>
        <v/>
      </c>
      <c r="L187" s="11" t="str">
        <f aca="false">IF(O187="","",O187-K187)</f>
        <v/>
      </c>
      <c r="M187" s="11" t="str">
        <f aca="false">IF(L187="","",Riepilogo!$B$2+SUM(L$3:L187))</f>
        <v/>
      </c>
      <c r="N187" s="11" t="str">
        <f aca="false">IF(OR(E187="",F187="",G187=""),"",F187*E187/G187)</f>
        <v/>
      </c>
      <c r="O187" s="11" t="str">
        <f aca="false">IF(OR(E187="",F187="",G187="",H187="",I187=""),"",IF(D187="Punta poi banca",IF(I187="Vinta",F187*(E187-1)-H187*(G187-1),H187-F187),IF(I187="Vinta",H187*(G187-1)-F187*(E187-1),F187-H187)))</f>
        <v/>
      </c>
      <c r="P187" s="7"/>
    </row>
    <row r="188" customFormat="false" ht="15" hidden="false" customHeight="false" outlineLevel="0" collapsed="false">
      <c r="A188" s="6"/>
      <c r="B188" s="7"/>
      <c r="C188" s="7"/>
      <c r="D188" s="7"/>
      <c r="E188" s="8"/>
      <c r="F188" s="9"/>
      <c r="G188" s="8"/>
      <c r="H188" s="9"/>
      <c r="I188" s="7"/>
      <c r="J188" s="10"/>
      <c r="K188" s="11" t="str">
        <f aca="false">IF(O188="","",IF(O188&gt;0,O188*J188,0))</f>
        <v/>
      </c>
      <c r="L188" s="11" t="str">
        <f aca="false">IF(O188="","",O188-K188)</f>
        <v/>
      </c>
      <c r="M188" s="11" t="str">
        <f aca="false">IF(L188="","",Riepilogo!$B$2+SUM(L$3:L188))</f>
        <v/>
      </c>
      <c r="N188" s="11" t="str">
        <f aca="false">IF(OR(E188="",F188="",G188=""),"",F188*E188/G188)</f>
        <v/>
      </c>
      <c r="O188" s="11" t="str">
        <f aca="false">IF(OR(E188="",F188="",G188="",H188="",I188=""),"",IF(D188="Punta poi banca",IF(I188="Vinta",F188*(E188-1)-H188*(G188-1),H188-F188),IF(I188="Vinta",H188*(G188-1)-F188*(E188-1),F188-H188)))</f>
        <v/>
      </c>
      <c r="P188" s="7"/>
    </row>
    <row r="189" customFormat="false" ht="15" hidden="false" customHeight="false" outlineLevel="0" collapsed="false">
      <c r="A189" s="6"/>
      <c r="B189" s="7"/>
      <c r="C189" s="7"/>
      <c r="D189" s="7"/>
      <c r="E189" s="8"/>
      <c r="F189" s="9"/>
      <c r="G189" s="8"/>
      <c r="H189" s="9"/>
      <c r="I189" s="7"/>
      <c r="J189" s="10"/>
      <c r="K189" s="11" t="str">
        <f aca="false">IF(O189="","",IF(O189&gt;0,O189*J189,0))</f>
        <v/>
      </c>
      <c r="L189" s="11" t="str">
        <f aca="false">IF(O189="","",O189-K189)</f>
        <v/>
      </c>
      <c r="M189" s="11" t="str">
        <f aca="false">IF(L189="","",Riepilogo!$B$2+SUM(L$3:L189))</f>
        <v/>
      </c>
      <c r="N189" s="11" t="str">
        <f aca="false">IF(OR(E189="",F189="",G189=""),"",F189*E189/G189)</f>
        <v/>
      </c>
      <c r="O189" s="11" t="str">
        <f aca="false">IF(OR(E189="",F189="",G189="",H189="",I189=""),"",IF(D189="Punta poi banca",IF(I189="Vinta",F189*(E189-1)-H189*(G189-1),H189-F189),IF(I189="Vinta",H189*(G189-1)-F189*(E189-1),F189-H189)))</f>
        <v/>
      </c>
      <c r="P189" s="7"/>
    </row>
    <row r="190" customFormat="false" ht="15" hidden="false" customHeight="false" outlineLevel="0" collapsed="false">
      <c r="A190" s="6"/>
      <c r="B190" s="7"/>
      <c r="C190" s="7"/>
      <c r="D190" s="7"/>
      <c r="E190" s="8"/>
      <c r="F190" s="9"/>
      <c r="G190" s="8"/>
      <c r="H190" s="9"/>
      <c r="I190" s="7"/>
      <c r="J190" s="10"/>
      <c r="K190" s="11" t="str">
        <f aca="false">IF(O190="","",IF(O190&gt;0,O190*J190,0))</f>
        <v/>
      </c>
      <c r="L190" s="11" t="str">
        <f aca="false">IF(O190="","",O190-K190)</f>
        <v/>
      </c>
      <c r="M190" s="11" t="str">
        <f aca="false">IF(L190="","",Riepilogo!$B$2+SUM(L$3:L190))</f>
        <v/>
      </c>
      <c r="N190" s="11" t="str">
        <f aca="false">IF(OR(E190="",F190="",G190=""),"",F190*E190/G190)</f>
        <v/>
      </c>
      <c r="O190" s="11" t="str">
        <f aca="false">IF(OR(E190="",F190="",G190="",H190="",I190=""),"",IF(D190="Punta poi banca",IF(I190="Vinta",F190*(E190-1)-H190*(G190-1),H190-F190),IF(I190="Vinta",H190*(G190-1)-F190*(E190-1),F190-H190)))</f>
        <v/>
      </c>
      <c r="P190" s="7"/>
    </row>
    <row r="191" customFormat="false" ht="15" hidden="false" customHeight="false" outlineLevel="0" collapsed="false">
      <c r="A191" s="6"/>
      <c r="B191" s="7"/>
      <c r="C191" s="7"/>
      <c r="D191" s="7"/>
      <c r="E191" s="8"/>
      <c r="F191" s="9"/>
      <c r="G191" s="8"/>
      <c r="H191" s="9"/>
      <c r="I191" s="7"/>
      <c r="J191" s="10"/>
      <c r="K191" s="11" t="str">
        <f aca="false">IF(O191="","",IF(O191&gt;0,O191*J191,0))</f>
        <v/>
      </c>
      <c r="L191" s="11" t="str">
        <f aca="false">IF(O191="","",O191-K191)</f>
        <v/>
      </c>
      <c r="M191" s="11" t="str">
        <f aca="false">IF(L191="","",Riepilogo!$B$2+SUM(L$3:L191))</f>
        <v/>
      </c>
      <c r="N191" s="11" t="str">
        <f aca="false">IF(OR(E191="",F191="",G191=""),"",F191*E191/G191)</f>
        <v/>
      </c>
      <c r="O191" s="11" t="str">
        <f aca="false">IF(OR(E191="",F191="",G191="",H191="",I191=""),"",IF(D191="Punta poi banca",IF(I191="Vinta",F191*(E191-1)-H191*(G191-1),H191-F191),IF(I191="Vinta",H191*(G191-1)-F191*(E191-1),F191-H191)))</f>
        <v/>
      </c>
      <c r="P191" s="7"/>
    </row>
    <row r="192" customFormat="false" ht="15" hidden="false" customHeight="false" outlineLevel="0" collapsed="false">
      <c r="A192" s="6"/>
      <c r="B192" s="7"/>
      <c r="C192" s="7"/>
      <c r="D192" s="7"/>
      <c r="E192" s="8"/>
      <c r="F192" s="9"/>
      <c r="G192" s="8"/>
      <c r="H192" s="9"/>
      <c r="I192" s="7"/>
      <c r="J192" s="10"/>
      <c r="K192" s="11" t="str">
        <f aca="false">IF(O192="","",IF(O192&gt;0,O192*J192,0))</f>
        <v/>
      </c>
      <c r="L192" s="11" t="str">
        <f aca="false">IF(O192="","",O192-K192)</f>
        <v/>
      </c>
      <c r="M192" s="11" t="str">
        <f aca="false">IF(L192="","",Riepilogo!$B$2+SUM(L$3:L192))</f>
        <v/>
      </c>
      <c r="N192" s="11" t="str">
        <f aca="false">IF(OR(E192="",F192="",G192=""),"",F192*E192/G192)</f>
        <v/>
      </c>
      <c r="O192" s="11" t="str">
        <f aca="false">IF(OR(E192="",F192="",G192="",H192="",I192=""),"",IF(D192="Punta poi banca",IF(I192="Vinta",F192*(E192-1)-H192*(G192-1),H192-F192),IF(I192="Vinta",H192*(G192-1)-F192*(E192-1),F192-H192)))</f>
        <v/>
      </c>
      <c r="P192" s="7"/>
    </row>
    <row r="193" customFormat="false" ht="15" hidden="false" customHeight="false" outlineLevel="0" collapsed="false">
      <c r="A193" s="6"/>
      <c r="B193" s="7"/>
      <c r="C193" s="7"/>
      <c r="D193" s="7"/>
      <c r="E193" s="8"/>
      <c r="F193" s="9"/>
      <c r="G193" s="8"/>
      <c r="H193" s="9"/>
      <c r="I193" s="7"/>
      <c r="J193" s="10"/>
      <c r="K193" s="11" t="str">
        <f aca="false">IF(O193="","",IF(O193&gt;0,O193*J193,0))</f>
        <v/>
      </c>
      <c r="L193" s="11" t="str">
        <f aca="false">IF(O193="","",O193-K193)</f>
        <v/>
      </c>
      <c r="M193" s="11" t="str">
        <f aca="false">IF(L193="","",Riepilogo!$B$2+SUM(L$3:L193))</f>
        <v/>
      </c>
      <c r="N193" s="11" t="str">
        <f aca="false">IF(OR(E193="",F193="",G193=""),"",F193*E193/G193)</f>
        <v/>
      </c>
      <c r="O193" s="11" t="str">
        <f aca="false">IF(OR(E193="",F193="",G193="",H193="",I193=""),"",IF(D193="Punta poi banca",IF(I193="Vinta",F193*(E193-1)-H193*(G193-1),H193-F193),IF(I193="Vinta",H193*(G193-1)-F193*(E193-1),F193-H193)))</f>
        <v/>
      </c>
      <c r="P193" s="7"/>
    </row>
    <row r="194" customFormat="false" ht="15" hidden="false" customHeight="false" outlineLevel="0" collapsed="false">
      <c r="A194" s="6"/>
      <c r="B194" s="7"/>
      <c r="C194" s="7"/>
      <c r="D194" s="7"/>
      <c r="E194" s="8"/>
      <c r="F194" s="9"/>
      <c r="G194" s="8"/>
      <c r="H194" s="9"/>
      <c r="I194" s="7"/>
      <c r="J194" s="10"/>
      <c r="K194" s="11" t="str">
        <f aca="false">IF(O194="","",IF(O194&gt;0,O194*J194,0))</f>
        <v/>
      </c>
      <c r="L194" s="11" t="str">
        <f aca="false">IF(O194="","",O194-K194)</f>
        <v/>
      </c>
      <c r="M194" s="11" t="str">
        <f aca="false">IF(L194="","",Riepilogo!$B$2+SUM(L$3:L194))</f>
        <v/>
      </c>
      <c r="N194" s="11" t="str">
        <f aca="false">IF(OR(E194="",F194="",G194=""),"",F194*E194/G194)</f>
        <v/>
      </c>
      <c r="O194" s="11" t="str">
        <f aca="false">IF(OR(E194="",F194="",G194="",H194="",I194=""),"",IF(D194="Punta poi banca",IF(I194="Vinta",F194*(E194-1)-H194*(G194-1),H194-F194),IF(I194="Vinta",H194*(G194-1)-F194*(E194-1),F194-H194)))</f>
        <v/>
      </c>
      <c r="P194" s="7"/>
    </row>
    <row r="195" customFormat="false" ht="15" hidden="false" customHeight="false" outlineLevel="0" collapsed="false">
      <c r="A195" s="6"/>
      <c r="B195" s="7"/>
      <c r="C195" s="7"/>
      <c r="D195" s="7"/>
      <c r="E195" s="8"/>
      <c r="F195" s="9"/>
      <c r="G195" s="8"/>
      <c r="H195" s="9"/>
      <c r="I195" s="7"/>
      <c r="J195" s="10"/>
      <c r="K195" s="11" t="str">
        <f aca="false">IF(O195="","",IF(O195&gt;0,O195*J195,0))</f>
        <v/>
      </c>
      <c r="L195" s="11" t="str">
        <f aca="false">IF(O195="","",O195-K195)</f>
        <v/>
      </c>
      <c r="M195" s="11" t="str">
        <f aca="false">IF(L195="","",Riepilogo!$B$2+SUM(L$3:L195))</f>
        <v/>
      </c>
      <c r="N195" s="11" t="str">
        <f aca="false">IF(OR(E195="",F195="",G195=""),"",F195*E195/G195)</f>
        <v/>
      </c>
      <c r="O195" s="11" t="str">
        <f aca="false">IF(OR(E195="",F195="",G195="",H195="",I195=""),"",IF(D195="Punta poi banca",IF(I195="Vinta",F195*(E195-1)-H195*(G195-1),H195-F195),IF(I195="Vinta",H195*(G195-1)-F195*(E195-1),F195-H195)))</f>
        <v/>
      </c>
      <c r="P195" s="7"/>
    </row>
    <row r="196" customFormat="false" ht="15" hidden="false" customHeight="false" outlineLevel="0" collapsed="false">
      <c r="A196" s="6"/>
      <c r="B196" s="7"/>
      <c r="C196" s="7"/>
      <c r="D196" s="7"/>
      <c r="E196" s="8"/>
      <c r="F196" s="9"/>
      <c r="G196" s="8"/>
      <c r="H196" s="9"/>
      <c r="I196" s="7"/>
      <c r="J196" s="10"/>
      <c r="K196" s="11" t="str">
        <f aca="false">IF(O196="","",IF(O196&gt;0,O196*J196,0))</f>
        <v/>
      </c>
      <c r="L196" s="11" t="str">
        <f aca="false">IF(O196="","",O196-K196)</f>
        <v/>
      </c>
      <c r="M196" s="11" t="str">
        <f aca="false">IF(L196="","",Riepilogo!$B$2+SUM(L$3:L196))</f>
        <v/>
      </c>
      <c r="N196" s="11" t="str">
        <f aca="false">IF(OR(E196="",F196="",G196=""),"",F196*E196/G196)</f>
        <v/>
      </c>
      <c r="O196" s="11" t="str">
        <f aca="false">IF(OR(E196="",F196="",G196="",H196="",I196=""),"",IF(D196="Punta poi banca",IF(I196="Vinta",F196*(E196-1)-H196*(G196-1),H196-F196),IF(I196="Vinta",H196*(G196-1)-F196*(E196-1),F196-H196)))</f>
        <v/>
      </c>
      <c r="P196" s="7"/>
    </row>
    <row r="197" customFormat="false" ht="15" hidden="false" customHeight="false" outlineLevel="0" collapsed="false">
      <c r="A197" s="6"/>
      <c r="B197" s="7"/>
      <c r="C197" s="7"/>
      <c r="D197" s="7"/>
      <c r="E197" s="8"/>
      <c r="F197" s="9"/>
      <c r="G197" s="8"/>
      <c r="H197" s="9"/>
      <c r="I197" s="7"/>
      <c r="J197" s="10"/>
      <c r="K197" s="11" t="str">
        <f aca="false">IF(O197="","",IF(O197&gt;0,O197*J197,0))</f>
        <v/>
      </c>
      <c r="L197" s="11" t="str">
        <f aca="false">IF(O197="","",O197-K197)</f>
        <v/>
      </c>
      <c r="M197" s="11" t="str">
        <f aca="false">IF(L197="","",Riepilogo!$B$2+SUM(L$3:L197))</f>
        <v/>
      </c>
      <c r="N197" s="11" t="str">
        <f aca="false">IF(OR(E197="",F197="",G197=""),"",F197*E197/G197)</f>
        <v/>
      </c>
      <c r="O197" s="11" t="str">
        <f aca="false">IF(OR(E197="",F197="",G197="",H197="",I197=""),"",IF(D197="Punta poi banca",IF(I197="Vinta",F197*(E197-1)-H197*(G197-1),H197-F197),IF(I197="Vinta",H197*(G197-1)-F197*(E197-1),F197-H197)))</f>
        <v/>
      </c>
      <c r="P197" s="7"/>
    </row>
    <row r="198" customFormat="false" ht="15" hidden="false" customHeight="false" outlineLevel="0" collapsed="false">
      <c r="A198" s="6"/>
      <c r="B198" s="7"/>
      <c r="C198" s="7"/>
      <c r="D198" s="7"/>
      <c r="E198" s="8"/>
      <c r="F198" s="9"/>
      <c r="G198" s="8"/>
      <c r="H198" s="9"/>
      <c r="I198" s="7"/>
      <c r="J198" s="10"/>
      <c r="K198" s="11" t="str">
        <f aca="false">IF(O198="","",IF(O198&gt;0,O198*J198,0))</f>
        <v/>
      </c>
      <c r="L198" s="11" t="str">
        <f aca="false">IF(O198="","",O198-K198)</f>
        <v/>
      </c>
      <c r="M198" s="11" t="str">
        <f aca="false">IF(L198="","",Riepilogo!$B$2+SUM(L$3:L198))</f>
        <v/>
      </c>
      <c r="N198" s="11" t="str">
        <f aca="false">IF(OR(E198="",F198="",G198=""),"",F198*E198/G198)</f>
        <v/>
      </c>
      <c r="O198" s="11" t="str">
        <f aca="false">IF(OR(E198="",F198="",G198="",H198="",I198=""),"",IF(D198="Punta poi banca",IF(I198="Vinta",F198*(E198-1)-H198*(G198-1),H198-F198),IF(I198="Vinta",H198*(G198-1)-F198*(E198-1),F198-H198)))</f>
        <v/>
      </c>
      <c r="P198" s="7"/>
    </row>
    <row r="199" customFormat="false" ht="15" hidden="false" customHeight="false" outlineLevel="0" collapsed="false">
      <c r="A199" s="6"/>
      <c r="B199" s="7"/>
      <c r="C199" s="7"/>
      <c r="D199" s="7"/>
      <c r="E199" s="8"/>
      <c r="F199" s="9"/>
      <c r="G199" s="8"/>
      <c r="H199" s="9"/>
      <c r="I199" s="7"/>
      <c r="J199" s="10"/>
      <c r="K199" s="11" t="str">
        <f aca="false">IF(O199="","",IF(O199&gt;0,O199*J199,0))</f>
        <v/>
      </c>
      <c r="L199" s="11" t="str">
        <f aca="false">IF(O199="","",O199-K199)</f>
        <v/>
      </c>
      <c r="M199" s="11" t="str">
        <f aca="false">IF(L199="","",Riepilogo!$B$2+SUM(L$3:L199))</f>
        <v/>
      </c>
      <c r="N199" s="11" t="str">
        <f aca="false">IF(OR(E199="",F199="",G199=""),"",F199*E199/G199)</f>
        <v/>
      </c>
      <c r="O199" s="11" t="str">
        <f aca="false">IF(OR(E199="",F199="",G199="",H199="",I199=""),"",IF(D199="Punta poi banca",IF(I199="Vinta",F199*(E199-1)-H199*(G199-1),H199-F199),IF(I199="Vinta",H199*(G199-1)-F199*(E199-1),F199-H199)))</f>
        <v/>
      </c>
      <c r="P199" s="7"/>
    </row>
    <row r="200" customFormat="false" ht="15" hidden="false" customHeight="false" outlineLevel="0" collapsed="false">
      <c r="A200" s="6"/>
      <c r="B200" s="7"/>
      <c r="C200" s="7"/>
      <c r="D200" s="7"/>
      <c r="E200" s="8"/>
      <c r="F200" s="9"/>
      <c r="G200" s="8"/>
      <c r="H200" s="9"/>
      <c r="I200" s="7"/>
      <c r="J200" s="10"/>
      <c r="K200" s="11" t="str">
        <f aca="false">IF(O200="","",IF(O200&gt;0,O200*J200,0))</f>
        <v/>
      </c>
      <c r="L200" s="11" t="str">
        <f aca="false">IF(O200="","",O200-K200)</f>
        <v/>
      </c>
      <c r="M200" s="11" t="str">
        <f aca="false">IF(L200="","",Riepilogo!$B$2+SUM(L$3:L200))</f>
        <v/>
      </c>
      <c r="N200" s="11" t="str">
        <f aca="false">IF(OR(E200="",F200="",G200=""),"",F200*E200/G200)</f>
        <v/>
      </c>
      <c r="O200" s="11" t="str">
        <f aca="false">IF(OR(E200="",F200="",G200="",H200="",I200=""),"",IF(D200="Punta poi banca",IF(I200="Vinta",F200*(E200-1)-H200*(G200-1),H200-F200),IF(I200="Vinta",H200*(G200-1)-F200*(E200-1),F200-H200)))</f>
        <v/>
      </c>
      <c r="P200" s="7"/>
    </row>
    <row r="201" customFormat="false" ht="15" hidden="false" customHeight="false" outlineLevel="0" collapsed="false">
      <c r="A201" s="6"/>
      <c r="B201" s="7"/>
      <c r="C201" s="7"/>
      <c r="D201" s="7"/>
      <c r="E201" s="8"/>
      <c r="F201" s="9"/>
      <c r="G201" s="8"/>
      <c r="H201" s="9"/>
      <c r="I201" s="7"/>
      <c r="J201" s="10"/>
      <c r="K201" s="11" t="str">
        <f aca="false">IF(O201="","",IF(O201&gt;0,O201*J201,0))</f>
        <v/>
      </c>
      <c r="L201" s="11" t="str">
        <f aca="false">IF(O201="","",O201-K201)</f>
        <v/>
      </c>
      <c r="M201" s="11" t="str">
        <f aca="false">IF(L201="","",Riepilogo!$B$2+SUM(L$3:L201))</f>
        <v/>
      </c>
      <c r="N201" s="11" t="str">
        <f aca="false">IF(OR(E201="",F201="",G201=""),"",F201*E201/G201)</f>
        <v/>
      </c>
      <c r="O201" s="11" t="str">
        <f aca="false">IF(OR(E201="",F201="",G201="",H201="",I201=""),"",IF(D201="Punta poi banca",IF(I201="Vinta",F201*(E201-1)-H201*(G201-1),H201-F201),IF(I201="Vinta",H201*(G201-1)-F201*(E201-1),F201-H201)))</f>
        <v/>
      </c>
      <c r="P201" s="7"/>
    </row>
    <row r="202" customFormat="false" ht="15" hidden="false" customHeight="false" outlineLevel="0" collapsed="false">
      <c r="A202" s="6"/>
      <c r="B202" s="7"/>
      <c r="C202" s="7"/>
      <c r="D202" s="7"/>
      <c r="E202" s="8"/>
      <c r="F202" s="9"/>
      <c r="G202" s="8"/>
      <c r="H202" s="9"/>
      <c r="I202" s="7"/>
      <c r="J202" s="10"/>
      <c r="K202" s="11" t="str">
        <f aca="false">IF(O202="","",IF(O202&gt;0,O202*J202,0))</f>
        <v/>
      </c>
      <c r="L202" s="11" t="str">
        <f aca="false">IF(O202="","",O202-K202)</f>
        <v/>
      </c>
      <c r="M202" s="11" t="str">
        <f aca="false">IF(L202="","",Riepilogo!$B$2+SUM(L$3:L202))</f>
        <v/>
      </c>
      <c r="N202" s="11" t="str">
        <f aca="false">IF(OR(E202="",F202="",G202=""),"",F202*E202/G202)</f>
        <v/>
      </c>
      <c r="O202" s="11" t="str">
        <f aca="false">IF(OR(E202="",F202="",G202="",H202="",I202=""),"",IF(D202="Punta poi banca",IF(I202="Vinta",F202*(E202-1)-H202*(G202-1),H202-F202),IF(I202="Vinta",H202*(G202-1)-F202*(E202-1),F202-H202)))</f>
        <v/>
      </c>
      <c r="P202" s="7"/>
    </row>
    <row r="203" customFormat="false" ht="15" hidden="false" customHeight="false" outlineLevel="0" collapsed="false">
      <c r="A203" s="12"/>
      <c r="B203" s="13"/>
      <c r="C203" s="13"/>
      <c r="D203" s="13"/>
      <c r="E203" s="14"/>
      <c r="F203" s="15"/>
      <c r="G203" s="14"/>
      <c r="H203" s="15"/>
      <c r="I203" s="13"/>
      <c r="J203" s="16"/>
      <c r="K203" s="17" t="str">
        <f aca="false">IF(O203="","",IF(O203&gt;0,O203*J203,0))</f>
        <v/>
      </c>
      <c r="L203" s="17" t="str">
        <f aca="false">IF(O203="","",O203-K203)</f>
        <v/>
      </c>
      <c r="M203" s="17" t="str">
        <f aca="false">IF(L203="","",Riepilogo!$B$2+SUM(L$3:L203))</f>
        <v/>
      </c>
      <c r="N203" s="17" t="str">
        <f aca="false">IF(OR(E203="",F203="",G203=""),"",F203*E203/G203)</f>
        <v/>
      </c>
      <c r="O203" s="17" t="str">
        <f aca="false">IF(OR(E203="",F203="",G203="",H203="",I203=""),"",IF(D203="Punta poi banca",IF(I203="Vinta",F203*(E203-1)-H203*(G203-1),H203-F203),IF(I203="Vinta",H203*(G203-1)-F203*(E203-1),F203-H203)))</f>
        <v/>
      </c>
      <c r="P203" s="13"/>
    </row>
    <row r="204" customFormat="false" ht="15" hidden="false" customHeight="false" outlineLevel="0" collapsed="false">
      <c r="A204" s="12"/>
      <c r="B204" s="13"/>
      <c r="C204" s="13"/>
      <c r="D204" s="13"/>
      <c r="E204" s="14"/>
      <c r="F204" s="15"/>
      <c r="G204" s="14"/>
      <c r="H204" s="15"/>
      <c r="I204" s="13"/>
      <c r="J204" s="16"/>
      <c r="K204" s="17" t="str">
        <f aca="false">IF(O204="","",IF(O204&gt;0,O204*J204,0))</f>
        <v/>
      </c>
      <c r="L204" s="17" t="str">
        <f aca="false">IF(O204="","",O204-K204)</f>
        <v/>
      </c>
      <c r="M204" s="17" t="str">
        <f aca="false">IF(L204="","",Riepilogo!$B$2+SUM(L$3:L204))</f>
        <v/>
      </c>
      <c r="N204" s="17" t="str">
        <f aca="false">IF(OR(E204="",F204="",G204=""),"",F204*E204/G204)</f>
        <v/>
      </c>
      <c r="O204" s="17" t="str">
        <f aca="false">IF(OR(E204="",F204="",G204="",H204="",I204=""),"",IF(D204="Punta poi banca",IF(I204="Vinta",F204*(E204-1)-H204*(G204-1),H204-F204),IF(I204="Vinta",H204*(G204-1)-F204*(E204-1),F204-H204)))</f>
        <v/>
      </c>
      <c r="P204" s="13"/>
    </row>
    <row r="205" customFormat="false" ht="15" hidden="false" customHeight="false" outlineLevel="0" collapsed="false">
      <c r="A205" s="12"/>
      <c r="B205" s="13"/>
      <c r="C205" s="13"/>
      <c r="D205" s="13"/>
      <c r="E205" s="14"/>
      <c r="F205" s="15"/>
      <c r="G205" s="14"/>
      <c r="H205" s="15"/>
      <c r="I205" s="13"/>
      <c r="J205" s="16"/>
      <c r="K205" s="17" t="str">
        <f aca="false">IF(O205="","",IF(O205&gt;0,O205*J205,0))</f>
        <v/>
      </c>
      <c r="L205" s="17" t="str">
        <f aca="false">IF(O205="","",O205-K205)</f>
        <v/>
      </c>
      <c r="M205" s="17" t="str">
        <f aca="false">IF(L205="","",Riepilogo!$B$2+SUM(L$3:L205))</f>
        <v/>
      </c>
      <c r="N205" s="17" t="str">
        <f aca="false">IF(OR(E205="",F205="",G205=""),"",F205*E205/G205)</f>
        <v/>
      </c>
      <c r="O205" s="17" t="str">
        <f aca="false">IF(OR(E205="",F205="",G205="",H205="",I205=""),"",IF(D205="Punta poi banca",IF(I205="Vinta",F205*(E205-1)-H205*(G205-1),H205-F205),IF(I205="Vinta",H205*(G205-1)-F205*(E205-1),F205-H205)))</f>
        <v/>
      </c>
      <c r="P205" s="13"/>
    </row>
    <row r="206" customFormat="false" ht="15" hidden="false" customHeight="false" outlineLevel="0" collapsed="false">
      <c r="A206" s="12"/>
      <c r="B206" s="13"/>
      <c r="C206" s="13"/>
      <c r="D206" s="13"/>
      <c r="E206" s="14"/>
      <c r="F206" s="15"/>
      <c r="G206" s="14"/>
      <c r="H206" s="15"/>
      <c r="I206" s="13"/>
      <c r="J206" s="16"/>
      <c r="K206" s="17" t="str">
        <f aca="false">IF(O206="","",IF(O206&gt;0,O206*J206,0))</f>
        <v/>
      </c>
      <c r="L206" s="17" t="str">
        <f aca="false">IF(O206="","",O206-K206)</f>
        <v/>
      </c>
      <c r="M206" s="17" t="str">
        <f aca="false">IF(L206="","",Riepilogo!$B$2+SUM(L$3:L206))</f>
        <v/>
      </c>
      <c r="N206" s="17" t="str">
        <f aca="false">IF(OR(E206="",F206="",G206=""),"",F206*E206/G206)</f>
        <v/>
      </c>
      <c r="O206" s="17" t="str">
        <f aca="false">IF(OR(E206="",F206="",G206="",H206="",I206=""),"",IF(D206="Punta poi banca",IF(I206="Vinta",F206*(E206-1)-H206*(G206-1),H206-F206),IF(I206="Vinta",H206*(G206-1)-F206*(E206-1),F206-H206)))</f>
        <v/>
      </c>
      <c r="P206" s="13"/>
    </row>
    <row r="207" customFormat="false" ht="15" hidden="false" customHeight="false" outlineLevel="0" collapsed="false">
      <c r="A207" s="12"/>
      <c r="B207" s="13"/>
      <c r="C207" s="13"/>
      <c r="D207" s="13"/>
      <c r="E207" s="14"/>
      <c r="F207" s="15"/>
      <c r="G207" s="14"/>
      <c r="H207" s="15"/>
      <c r="I207" s="13"/>
      <c r="J207" s="16"/>
      <c r="K207" s="17" t="str">
        <f aca="false">IF(O207="","",IF(O207&gt;0,O207*J207,0))</f>
        <v/>
      </c>
      <c r="L207" s="17" t="str">
        <f aca="false">IF(O207="","",O207-K207)</f>
        <v/>
      </c>
      <c r="M207" s="17" t="str">
        <f aca="false">IF(L207="","",Riepilogo!$B$2+SUM(L$3:L207))</f>
        <v/>
      </c>
      <c r="N207" s="17" t="str">
        <f aca="false">IF(OR(E207="",F207="",G207=""),"",F207*E207/G207)</f>
        <v/>
      </c>
      <c r="O207" s="17" t="str">
        <f aca="false">IF(OR(E207="",F207="",G207="",H207="",I207=""),"",IF(D207="Punta poi banca",IF(I207="Vinta",F207*(E207-1)-H207*(G207-1),H207-F207),IF(I207="Vinta",H207*(G207-1)-F207*(E207-1),F207-H207)))</f>
        <v/>
      </c>
      <c r="P207" s="13"/>
    </row>
    <row r="208" customFormat="false" ht="15" hidden="false" customHeight="false" outlineLevel="0" collapsed="false">
      <c r="A208" s="12"/>
      <c r="B208" s="13"/>
      <c r="C208" s="13"/>
      <c r="D208" s="13"/>
      <c r="E208" s="14"/>
      <c r="F208" s="15"/>
      <c r="G208" s="14"/>
      <c r="H208" s="15"/>
      <c r="I208" s="13"/>
      <c r="J208" s="16"/>
      <c r="K208" s="17" t="str">
        <f aca="false">IF(O208="","",IF(O208&gt;0,O208*J208,0))</f>
        <v/>
      </c>
      <c r="L208" s="17" t="str">
        <f aca="false">IF(O208="","",O208-K208)</f>
        <v/>
      </c>
      <c r="M208" s="17" t="str">
        <f aca="false">IF(L208="","",Riepilogo!$B$2+SUM(L$3:L208))</f>
        <v/>
      </c>
      <c r="N208" s="17" t="str">
        <f aca="false">IF(OR(E208="",F208="",G208=""),"",F208*E208/G208)</f>
        <v/>
      </c>
      <c r="O208" s="17" t="str">
        <f aca="false">IF(OR(E208="",F208="",G208="",H208="",I208=""),"",IF(D208="Punta poi banca",IF(I208="Vinta",F208*(E208-1)-H208*(G208-1),H208-F208),IF(I208="Vinta",H208*(G208-1)-F208*(E208-1),F208-H208)))</f>
        <v/>
      </c>
      <c r="P208" s="13"/>
    </row>
    <row r="209" customFormat="false" ht="15" hidden="false" customHeight="false" outlineLevel="0" collapsed="false">
      <c r="A209" s="12"/>
      <c r="B209" s="13"/>
      <c r="C209" s="13"/>
      <c r="D209" s="13"/>
      <c r="E209" s="14"/>
      <c r="F209" s="15"/>
      <c r="G209" s="14"/>
      <c r="H209" s="15"/>
      <c r="I209" s="13"/>
      <c r="J209" s="16"/>
      <c r="K209" s="17" t="str">
        <f aca="false">IF(O209="","",IF(O209&gt;0,O209*J209,0))</f>
        <v/>
      </c>
      <c r="L209" s="17" t="str">
        <f aca="false">IF(O209="","",O209-K209)</f>
        <v/>
      </c>
      <c r="M209" s="17" t="str">
        <f aca="false">IF(L209="","",Riepilogo!$B$2+SUM(L$3:L209))</f>
        <v/>
      </c>
      <c r="N209" s="17" t="str">
        <f aca="false">IF(OR(E209="",F209="",G209=""),"",F209*E209/G209)</f>
        <v/>
      </c>
      <c r="O209" s="17" t="str">
        <f aca="false">IF(OR(E209="",F209="",G209="",H209="",I209=""),"",IF(D209="Punta poi banca",IF(I209="Vinta",F209*(E209-1)-H209*(G209-1),H209-F209),IF(I209="Vinta",H209*(G209-1)-F209*(E209-1),F209-H209)))</f>
        <v/>
      </c>
      <c r="P209" s="13"/>
    </row>
    <row r="210" customFormat="false" ht="15" hidden="false" customHeight="false" outlineLevel="0" collapsed="false">
      <c r="A210" s="12"/>
      <c r="B210" s="13"/>
      <c r="C210" s="13"/>
      <c r="D210" s="13"/>
      <c r="E210" s="14"/>
      <c r="F210" s="15"/>
      <c r="G210" s="14"/>
      <c r="H210" s="15"/>
      <c r="I210" s="13"/>
      <c r="J210" s="16"/>
      <c r="K210" s="17" t="str">
        <f aca="false">IF(O210="","",IF(O210&gt;0,O210*J210,0))</f>
        <v/>
      </c>
      <c r="L210" s="17" t="str">
        <f aca="false">IF(O210="","",O210-K210)</f>
        <v/>
      </c>
      <c r="M210" s="17" t="str">
        <f aca="false">IF(L210="","",Riepilogo!$B$2+SUM(L$3:L210))</f>
        <v/>
      </c>
      <c r="N210" s="17" t="str">
        <f aca="false">IF(OR(E210="",F210="",G210=""),"",F210*E210/G210)</f>
        <v/>
      </c>
      <c r="O210" s="17" t="str">
        <f aca="false">IF(OR(E210="",F210="",G210="",H210="",I210=""),"",IF(D210="Punta poi banca",IF(I210="Vinta",F210*(E210-1)-H210*(G210-1),H210-F210),IF(I210="Vinta",H210*(G210-1)-F210*(E210-1),F210-H210)))</f>
        <v/>
      </c>
      <c r="P210" s="13"/>
    </row>
    <row r="211" customFormat="false" ht="15" hidden="false" customHeight="false" outlineLevel="0" collapsed="false">
      <c r="A211" s="12"/>
      <c r="B211" s="13"/>
      <c r="C211" s="13"/>
      <c r="D211" s="13"/>
      <c r="E211" s="14"/>
      <c r="F211" s="15"/>
      <c r="G211" s="14"/>
      <c r="H211" s="15"/>
      <c r="I211" s="13"/>
      <c r="J211" s="16"/>
      <c r="K211" s="17" t="str">
        <f aca="false">IF(O211="","",IF(O211&gt;0,O211*J211,0))</f>
        <v/>
      </c>
      <c r="L211" s="17" t="str">
        <f aca="false">IF(O211="","",O211-K211)</f>
        <v/>
      </c>
      <c r="M211" s="17" t="str">
        <f aca="false">IF(L211="","",Riepilogo!$B$2+SUM(L$3:L211))</f>
        <v/>
      </c>
      <c r="N211" s="17" t="str">
        <f aca="false">IF(OR(E211="",F211="",G211=""),"",F211*E211/G211)</f>
        <v/>
      </c>
      <c r="O211" s="17" t="str">
        <f aca="false">IF(OR(E211="",F211="",G211="",H211="",I211=""),"",IF(D211="Punta poi banca",IF(I211="Vinta",F211*(E211-1)-H211*(G211-1),H211-F211),IF(I211="Vinta",H211*(G211-1)-F211*(E211-1),F211-H211)))</f>
        <v/>
      </c>
      <c r="P211" s="13"/>
    </row>
    <row r="212" customFormat="false" ht="15" hidden="false" customHeight="false" outlineLevel="0" collapsed="false">
      <c r="A212" s="12"/>
      <c r="B212" s="13"/>
      <c r="C212" s="13"/>
      <c r="D212" s="13"/>
      <c r="E212" s="14"/>
      <c r="F212" s="15"/>
      <c r="G212" s="14"/>
      <c r="H212" s="15"/>
      <c r="I212" s="13"/>
      <c r="J212" s="16"/>
      <c r="K212" s="17" t="str">
        <f aca="false">IF(O212="","",IF(O212&gt;0,O212*J212,0))</f>
        <v/>
      </c>
      <c r="L212" s="17" t="str">
        <f aca="false">IF(O212="","",O212-K212)</f>
        <v/>
      </c>
      <c r="M212" s="17" t="str">
        <f aca="false">IF(L212="","",Riepilogo!$B$2+SUM(L$3:L212))</f>
        <v/>
      </c>
      <c r="N212" s="17" t="str">
        <f aca="false">IF(OR(E212="",F212="",G212=""),"",F212*E212/G212)</f>
        <v/>
      </c>
      <c r="O212" s="17" t="str">
        <f aca="false">IF(OR(E212="",F212="",G212="",H212="",I212=""),"",IF(D212="Punta poi banca",IF(I212="Vinta",F212*(E212-1)-H212*(G212-1),H212-F212),IF(I212="Vinta",H212*(G212-1)-F212*(E212-1),F212-H212)))</f>
        <v/>
      </c>
      <c r="P212" s="13"/>
    </row>
    <row r="213" customFormat="false" ht="15" hidden="false" customHeight="false" outlineLevel="0" collapsed="false">
      <c r="A213" s="12"/>
      <c r="B213" s="13"/>
      <c r="C213" s="13"/>
      <c r="D213" s="13"/>
      <c r="E213" s="14"/>
      <c r="F213" s="15"/>
      <c r="G213" s="14"/>
      <c r="H213" s="15"/>
      <c r="I213" s="13"/>
      <c r="J213" s="16"/>
      <c r="K213" s="17" t="str">
        <f aca="false">IF(O213="","",IF(O213&gt;0,O213*J213,0))</f>
        <v/>
      </c>
      <c r="L213" s="17" t="str">
        <f aca="false">IF(O213="","",O213-K213)</f>
        <v/>
      </c>
      <c r="M213" s="17" t="str">
        <f aca="false">IF(L213="","",Riepilogo!$B$2+SUM(L$3:L213))</f>
        <v/>
      </c>
      <c r="N213" s="17" t="str">
        <f aca="false">IF(OR(E213="",F213="",G213=""),"",F213*E213/G213)</f>
        <v/>
      </c>
      <c r="O213" s="17" t="str">
        <f aca="false">IF(OR(E213="",F213="",G213="",H213="",I213=""),"",IF(D213="Punta poi banca",IF(I213="Vinta",F213*(E213-1)-H213*(G213-1),H213-F213),IF(I213="Vinta",H213*(G213-1)-F213*(E213-1),F213-H213)))</f>
        <v/>
      </c>
      <c r="P213" s="13"/>
    </row>
    <row r="214" customFormat="false" ht="15" hidden="false" customHeight="false" outlineLevel="0" collapsed="false">
      <c r="A214" s="12"/>
      <c r="B214" s="13"/>
      <c r="C214" s="13"/>
      <c r="D214" s="13"/>
      <c r="E214" s="14"/>
      <c r="F214" s="15"/>
      <c r="G214" s="14"/>
      <c r="H214" s="15"/>
      <c r="I214" s="13"/>
      <c r="J214" s="16"/>
      <c r="K214" s="17" t="str">
        <f aca="false">IF(O214="","",IF(O214&gt;0,O214*J214,0))</f>
        <v/>
      </c>
      <c r="L214" s="17" t="str">
        <f aca="false">IF(O214="","",O214-K214)</f>
        <v/>
      </c>
      <c r="M214" s="17" t="str">
        <f aca="false">IF(L214="","",Riepilogo!$B$2+SUM(L$3:L214))</f>
        <v/>
      </c>
      <c r="N214" s="17" t="str">
        <f aca="false">IF(OR(E214="",F214="",G214=""),"",F214*E214/G214)</f>
        <v/>
      </c>
      <c r="O214" s="17" t="str">
        <f aca="false">IF(OR(E214="",F214="",G214="",H214="",I214=""),"",IF(D214="Punta poi banca",IF(I214="Vinta",F214*(E214-1)-H214*(G214-1),H214-F214),IF(I214="Vinta",H214*(G214-1)-F214*(E214-1),F214-H214)))</f>
        <v/>
      </c>
      <c r="P214" s="13"/>
    </row>
    <row r="215" customFormat="false" ht="15" hidden="false" customHeight="false" outlineLevel="0" collapsed="false">
      <c r="A215" s="12"/>
      <c r="B215" s="13"/>
      <c r="C215" s="13"/>
      <c r="D215" s="13"/>
      <c r="E215" s="14"/>
      <c r="F215" s="15"/>
      <c r="G215" s="14"/>
      <c r="H215" s="15"/>
      <c r="I215" s="13"/>
      <c r="J215" s="16"/>
      <c r="K215" s="17" t="str">
        <f aca="false">IF(O215="","",IF(O215&gt;0,O215*J215,0))</f>
        <v/>
      </c>
      <c r="L215" s="17" t="str">
        <f aca="false">IF(O215="","",O215-K215)</f>
        <v/>
      </c>
      <c r="M215" s="17" t="str">
        <f aca="false">IF(L215="","",Riepilogo!$B$2+SUM(L$3:L215))</f>
        <v/>
      </c>
      <c r="N215" s="17" t="str">
        <f aca="false">IF(OR(E215="",F215="",G215=""),"",F215*E215/G215)</f>
        <v/>
      </c>
      <c r="O215" s="17" t="str">
        <f aca="false">IF(OR(E215="",F215="",G215="",H215="",I215=""),"",IF(D215="Punta poi banca",IF(I215="Vinta",F215*(E215-1)-H215*(G215-1),H215-F215),IF(I215="Vinta",H215*(G215-1)-F215*(E215-1),F215-H215)))</f>
        <v/>
      </c>
      <c r="P215" s="13"/>
    </row>
    <row r="216" customFormat="false" ht="15" hidden="false" customHeight="false" outlineLevel="0" collapsed="false">
      <c r="A216" s="12"/>
      <c r="B216" s="13"/>
      <c r="C216" s="13"/>
      <c r="D216" s="13"/>
      <c r="E216" s="14"/>
      <c r="F216" s="15"/>
      <c r="G216" s="14"/>
      <c r="H216" s="15"/>
      <c r="I216" s="13"/>
      <c r="J216" s="16"/>
      <c r="K216" s="17" t="str">
        <f aca="false">IF(O216="","",IF(O216&gt;0,O216*J216,0))</f>
        <v/>
      </c>
      <c r="L216" s="17" t="str">
        <f aca="false">IF(O216="","",O216-K216)</f>
        <v/>
      </c>
      <c r="M216" s="17" t="str">
        <f aca="false">IF(L216="","",Riepilogo!$B$2+SUM(L$3:L216))</f>
        <v/>
      </c>
      <c r="N216" s="17" t="str">
        <f aca="false">IF(OR(E216="",F216="",G216=""),"",F216*E216/G216)</f>
        <v/>
      </c>
      <c r="O216" s="17" t="str">
        <f aca="false">IF(OR(E216="",F216="",G216="",H216="",I216=""),"",IF(D216="Punta poi banca",IF(I216="Vinta",F216*(E216-1)-H216*(G216-1),H216-F216),IF(I216="Vinta",H216*(G216-1)-F216*(E216-1),F216-H216)))</f>
        <v/>
      </c>
      <c r="P216" s="13"/>
    </row>
    <row r="217" customFormat="false" ht="15" hidden="false" customHeight="false" outlineLevel="0" collapsed="false">
      <c r="A217" s="12"/>
      <c r="B217" s="13"/>
      <c r="C217" s="13"/>
      <c r="D217" s="13"/>
      <c r="E217" s="14"/>
      <c r="F217" s="15"/>
      <c r="G217" s="14"/>
      <c r="H217" s="15"/>
      <c r="I217" s="13"/>
      <c r="J217" s="16"/>
      <c r="K217" s="17" t="str">
        <f aca="false">IF(O217="","",IF(O217&gt;0,O217*J217,0))</f>
        <v/>
      </c>
      <c r="L217" s="17" t="str">
        <f aca="false">IF(O217="","",O217-K217)</f>
        <v/>
      </c>
      <c r="M217" s="17" t="str">
        <f aca="false">IF(L217="","",Riepilogo!$B$2+SUM(L$3:L217))</f>
        <v/>
      </c>
      <c r="N217" s="17" t="str">
        <f aca="false">IF(OR(E217="",F217="",G217=""),"",F217*E217/G217)</f>
        <v/>
      </c>
      <c r="O217" s="17" t="str">
        <f aca="false">IF(OR(E217="",F217="",G217="",H217="",I217=""),"",IF(D217="Punta poi banca",IF(I217="Vinta",F217*(E217-1)-H217*(G217-1),H217-F217),IF(I217="Vinta",H217*(G217-1)-F217*(E217-1),F217-H217)))</f>
        <v/>
      </c>
      <c r="P217" s="13"/>
    </row>
    <row r="218" customFormat="false" ht="15" hidden="false" customHeight="false" outlineLevel="0" collapsed="false">
      <c r="A218" s="12"/>
      <c r="B218" s="13"/>
      <c r="C218" s="13"/>
      <c r="D218" s="13"/>
      <c r="E218" s="14"/>
      <c r="F218" s="15"/>
      <c r="G218" s="14"/>
      <c r="H218" s="15"/>
      <c r="I218" s="13"/>
      <c r="J218" s="16"/>
      <c r="K218" s="17" t="str">
        <f aca="false">IF(O218="","",IF(O218&gt;0,O218*J218,0))</f>
        <v/>
      </c>
      <c r="L218" s="17" t="str">
        <f aca="false">IF(O218="","",O218-K218)</f>
        <v/>
      </c>
      <c r="M218" s="17" t="str">
        <f aca="false">IF(L218="","",Riepilogo!$B$2+SUM(L$3:L218))</f>
        <v/>
      </c>
      <c r="N218" s="17" t="str">
        <f aca="false">IF(OR(E218="",F218="",G218=""),"",F218*E218/G218)</f>
        <v/>
      </c>
      <c r="O218" s="17" t="str">
        <f aca="false">IF(OR(E218="",F218="",G218="",H218="",I218=""),"",IF(D218="Punta poi banca",IF(I218="Vinta",F218*(E218-1)-H218*(G218-1),H218-F218),IF(I218="Vinta",H218*(G218-1)-F218*(E218-1),F218-H218)))</f>
        <v/>
      </c>
      <c r="P218" s="13"/>
    </row>
    <row r="219" customFormat="false" ht="15" hidden="false" customHeight="false" outlineLevel="0" collapsed="false">
      <c r="A219" s="12"/>
      <c r="B219" s="13"/>
      <c r="C219" s="13"/>
      <c r="D219" s="13"/>
      <c r="E219" s="14"/>
      <c r="F219" s="15"/>
      <c r="G219" s="14"/>
      <c r="H219" s="15"/>
      <c r="I219" s="13"/>
      <c r="J219" s="16"/>
      <c r="K219" s="17" t="str">
        <f aca="false">IF(O219="","",IF(O219&gt;0,O219*J219,0))</f>
        <v/>
      </c>
      <c r="L219" s="17" t="str">
        <f aca="false">IF(O219="","",O219-K219)</f>
        <v/>
      </c>
      <c r="M219" s="17" t="str">
        <f aca="false">IF(L219="","",Riepilogo!$B$2+SUM(L$3:L219))</f>
        <v/>
      </c>
      <c r="N219" s="17" t="str">
        <f aca="false">IF(OR(E219="",F219="",G219=""),"",F219*E219/G219)</f>
        <v/>
      </c>
      <c r="O219" s="17" t="str">
        <f aca="false">IF(OR(E219="",F219="",G219="",H219="",I219=""),"",IF(D219="Punta poi banca",IF(I219="Vinta",F219*(E219-1)-H219*(G219-1),H219-F219),IF(I219="Vinta",H219*(G219-1)-F219*(E219-1),F219-H219)))</f>
        <v/>
      </c>
      <c r="P219" s="13"/>
    </row>
    <row r="220" customFormat="false" ht="15" hidden="false" customHeight="false" outlineLevel="0" collapsed="false">
      <c r="A220" s="12"/>
      <c r="B220" s="13"/>
      <c r="C220" s="13"/>
      <c r="D220" s="13"/>
      <c r="E220" s="14"/>
      <c r="F220" s="15"/>
      <c r="G220" s="14"/>
      <c r="H220" s="15"/>
      <c r="I220" s="13"/>
      <c r="J220" s="16"/>
      <c r="K220" s="17" t="str">
        <f aca="false">IF(O220="","",IF(O220&gt;0,O220*J220,0))</f>
        <v/>
      </c>
      <c r="L220" s="17" t="str">
        <f aca="false">IF(O220="","",O220-K220)</f>
        <v/>
      </c>
      <c r="M220" s="17" t="str">
        <f aca="false">IF(L220="","",Riepilogo!$B$2+SUM(L$3:L220))</f>
        <v/>
      </c>
      <c r="N220" s="17" t="str">
        <f aca="false">IF(OR(E220="",F220="",G220=""),"",F220*E220/G220)</f>
        <v/>
      </c>
      <c r="O220" s="17" t="str">
        <f aca="false">IF(OR(E220="",F220="",G220="",H220="",I220=""),"",IF(D220="Punta poi banca",IF(I220="Vinta",F220*(E220-1)-H220*(G220-1),H220-F220),IF(I220="Vinta",H220*(G220-1)-F220*(E220-1),F220-H220)))</f>
        <v/>
      </c>
      <c r="P220" s="13"/>
    </row>
    <row r="221" customFormat="false" ht="15" hidden="false" customHeight="false" outlineLevel="0" collapsed="false">
      <c r="A221" s="12"/>
      <c r="B221" s="13"/>
      <c r="C221" s="13"/>
      <c r="D221" s="13"/>
      <c r="E221" s="14"/>
      <c r="F221" s="15"/>
      <c r="G221" s="14"/>
      <c r="H221" s="15"/>
      <c r="I221" s="13"/>
      <c r="J221" s="16"/>
      <c r="K221" s="17" t="str">
        <f aca="false">IF(O221="","",IF(O221&gt;0,O221*J221,0))</f>
        <v/>
      </c>
      <c r="L221" s="17" t="str">
        <f aca="false">IF(O221="","",O221-K221)</f>
        <v/>
      </c>
      <c r="M221" s="17" t="str">
        <f aca="false">IF(L221="","",Riepilogo!$B$2+SUM(L$3:L221))</f>
        <v/>
      </c>
      <c r="N221" s="17" t="str">
        <f aca="false">IF(OR(E221="",F221="",G221=""),"",F221*E221/G221)</f>
        <v/>
      </c>
      <c r="O221" s="17" t="str">
        <f aca="false">IF(OR(E221="",F221="",G221="",H221="",I221=""),"",IF(D221="Punta poi banca",IF(I221="Vinta",F221*(E221-1)-H221*(G221-1),H221-F221),IF(I221="Vinta",H221*(G221-1)-F221*(E221-1),F221-H221)))</f>
        <v/>
      </c>
      <c r="P221" s="13"/>
    </row>
    <row r="222" customFormat="false" ht="15" hidden="false" customHeight="false" outlineLevel="0" collapsed="false">
      <c r="A222" s="12"/>
      <c r="B222" s="13"/>
      <c r="C222" s="13"/>
      <c r="D222" s="13"/>
      <c r="E222" s="14"/>
      <c r="F222" s="15"/>
      <c r="G222" s="14"/>
      <c r="H222" s="15"/>
      <c r="I222" s="13"/>
      <c r="J222" s="16"/>
      <c r="K222" s="17" t="str">
        <f aca="false">IF(O222="","",IF(O222&gt;0,O222*J222,0))</f>
        <v/>
      </c>
      <c r="L222" s="17" t="str">
        <f aca="false">IF(O222="","",O222-K222)</f>
        <v/>
      </c>
      <c r="M222" s="17" t="str">
        <f aca="false">IF(L222="","",Riepilogo!$B$2+SUM(L$3:L222))</f>
        <v/>
      </c>
      <c r="N222" s="17" t="str">
        <f aca="false">IF(OR(E222="",F222="",G222=""),"",F222*E222/G222)</f>
        <v/>
      </c>
      <c r="O222" s="17" t="str">
        <f aca="false">IF(OR(E222="",F222="",G222="",H222="",I222=""),"",IF(D222="Punta poi banca",IF(I222="Vinta",F222*(E222-1)-H222*(G222-1),H222-F222),IF(I222="Vinta",H222*(G222-1)-F222*(E222-1),F222-H222)))</f>
        <v/>
      </c>
      <c r="P222" s="13"/>
    </row>
    <row r="223" customFormat="false" ht="15" hidden="false" customHeight="false" outlineLevel="0" collapsed="false">
      <c r="A223" s="12"/>
      <c r="B223" s="13"/>
      <c r="C223" s="13"/>
      <c r="D223" s="13"/>
      <c r="E223" s="14"/>
      <c r="F223" s="15"/>
      <c r="G223" s="14"/>
      <c r="H223" s="15"/>
      <c r="I223" s="13"/>
      <c r="J223" s="16"/>
      <c r="K223" s="17" t="str">
        <f aca="false">IF(O223="","",IF(O223&gt;0,O223*J223,0))</f>
        <v/>
      </c>
      <c r="L223" s="17" t="str">
        <f aca="false">IF(O223="","",O223-K223)</f>
        <v/>
      </c>
      <c r="M223" s="17" t="str">
        <f aca="false">IF(L223="","",Riepilogo!$B$2+SUM(L$3:L223))</f>
        <v/>
      </c>
      <c r="N223" s="17" t="str">
        <f aca="false">IF(OR(E223="",F223="",G223=""),"",F223*E223/G223)</f>
        <v/>
      </c>
      <c r="O223" s="17" t="str">
        <f aca="false">IF(OR(E223="",F223="",G223="",H223="",I223=""),"",IF(D223="Punta poi banca",IF(I223="Vinta",F223*(E223-1)-H223*(G223-1),H223-F223),IF(I223="Vinta",H223*(G223-1)-F223*(E223-1),F223-H223)))</f>
        <v/>
      </c>
      <c r="P223" s="13"/>
    </row>
    <row r="224" customFormat="false" ht="15" hidden="false" customHeight="false" outlineLevel="0" collapsed="false">
      <c r="A224" s="12"/>
      <c r="B224" s="13"/>
      <c r="C224" s="13"/>
      <c r="D224" s="13"/>
      <c r="E224" s="14"/>
      <c r="F224" s="15"/>
      <c r="G224" s="14"/>
      <c r="H224" s="15"/>
      <c r="I224" s="13"/>
      <c r="J224" s="16"/>
      <c r="K224" s="17" t="str">
        <f aca="false">IF(O224="","",IF(O224&gt;0,O224*J224,0))</f>
        <v/>
      </c>
      <c r="L224" s="17" t="str">
        <f aca="false">IF(O224="","",O224-K224)</f>
        <v/>
      </c>
      <c r="M224" s="17" t="str">
        <f aca="false">IF(L224="","",Riepilogo!$B$2+SUM(L$3:L224))</f>
        <v/>
      </c>
      <c r="N224" s="17" t="str">
        <f aca="false">IF(OR(E224="",F224="",G224=""),"",F224*E224/G224)</f>
        <v/>
      </c>
      <c r="O224" s="17" t="str">
        <f aca="false">IF(OR(E224="",F224="",G224="",H224="",I224=""),"",IF(D224="Punta poi banca",IF(I224="Vinta",F224*(E224-1)-H224*(G224-1),H224-F224),IF(I224="Vinta",H224*(G224-1)-F224*(E224-1),F224-H224)))</f>
        <v/>
      </c>
      <c r="P224" s="13"/>
    </row>
    <row r="225" customFormat="false" ht="15" hidden="false" customHeight="false" outlineLevel="0" collapsed="false">
      <c r="A225" s="12"/>
      <c r="B225" s="13"/>
      <c r="C225" s="13"/>
      <c r="D225" s="13"/>
      <c r="E225" s="14"/>
      <c r="F225" s="15"/>
      <c r="G225" s="14"/>
      <c r="H225" s="15"/>
      <c r="I225" s="13"/>
      <c r="J225" s="16"/>
      <c r="K225" s="17" t="str">
        <f aca="false">IF(O225="","",IF(O225&gt;0,O225*J225,0))</f>
        <v/>
      </c>
      <c r="L225" s="17" t="str">
        <f aca="false">IF(O225="","",O225-K225)</f>
        <v/>
      </c>
      <c r="M225" s="17" t="str">
        <f aca="false">IF(L225="","",Riepilogo!$B$2+SUM(L$3:L225))</f>
        <v/>
      </c>
      <c r="N225" s="17" t="str">
        <f aca="false">IF(OR(E225="",F225="",G225=""),"",F225*E225/G225)</f>
        <v/>
      </c>
      <c r="O225" s="17" t="str">
        <f aca="false">IF(OR(E225="",F225="",G225="",H225="",I225=""),"",IF(D225="Punta poi banca",IF(I225="Vinta",F225*(E225-1)-H225*(G225-1),H225-F225),IF(I225="Vinta",H225*(G225-1)-F225*(E225-1),F225-H225)))</f>
        <v/>
      </c>
      <c r="P225" s="13"/>
    </row>
    <row r="226" customFormat="false" ht="15" hidden="false" customHeight="false" outlineLevel="0" collapsed="false">
      <c r="A226" s="12"/>
      <c r="B226" s="13"/>
      <c r="C226" s="13"/>
      <c r="D226" s="13"/>
      <c r="E226" s="14"/>
      <c r="F226" s="15"/>
      <c r="G226" s="14"/>
      <c r="H226" s="15"/>
      <c r="I226" s="13"/>
      <c r="J226" s="16"/>
      <c r="K226" s="17" t="str">
        <f aca="false">IF(O226="","",IF(O226&gt;0,O226*J226,0))</f>
        <v/>
      </c>
      <c r="L226" s="17" t="str">
        <f aca="false">IF(O226="","",O226-K226)</f>
        <v/>
      </c>
      <c r="M226" s="17" t="str">
        <f aca="false">IF(L226="","",Riepilogo!$B$2+SUM(L$3:L226))</f>
        <v/>
      </c>
      <c r="N226" s="17" t="str">
        <f aca="false">IF(OR(E226="",F226="",G226=""),"",F226*E226/G226)</f>
        <v/>
      </c>
      <c r="O226" s="17" t="str">
        <f aca="false">IF(OR(E226="",F226="",G226="",H226="",I226=""),"",IF(D226="Punta poi banca",IF(I226="Vinta",F226*(E226-1)-H226*(G226-1),H226-F226),IF(I226="Vinta",H226*(G226-1)-F226*(E226-1),F226-H226)))</f>
        <v/>
      </c>
      <c r="P226" s="13"/>
    </row>
    <row r="227" customFormat="false" ht="15" hidden="false" customHeight="false" outlineLevel="0" collapsed="false">
      <c r="A227" s="12"/>
      <c r="B227" s="13"/>
      <c r="C227" s="13"/>
      <c r="D227" s="13"/>
      <c r="E227" s="14"/>
      <c r="F227" s="15"/>
      <c r="G227" s="14"/>
      <c r="H227" s="15"/>
      <c r="I227" s="13"/>
      <c r="J227" s="16"/>
      <c r="K227" s="17" t="str">
        <f aca="false">IF(O227="","",IF(O227&gt;0,O227*J227,0))</f>
        <v/>
      </c>
      <c r="L227" s="17" t="str">
        <f aca="false">IF(O227="","",O227-K227)</f>
        <v/>
      </c>
      <c r="M227" s="17" t="str">
        <f aca="false">IF(L227="","",Riepilogo!$B$2+SUM(L$3:L227))</f>
        <v/>
      </c>
      <c r="N227" s="17" t="str">
        <f aca="false">IF(OR(E227="",F227="",G227=""),"",F227*E227/G227)</f>
        <v/>
      </c>
      <c r="O227" s="17" t="str">
        <f aca="false">IF(OR(E227="",F227="",G227="",H227="",I227=""),"",IF(D227="Punta poi banca",IF(I227="Vinta",F227*(E227-1)-H227*(G227-1),H227-F227),IF(I227="Vinta",H227*(G227-1)-F227*(E227-1),F227-H227)))</f>
        <v/>
      </c>
      <c r="P227" s="13"/>
    </row>
    <row r="228" customFormat="false" ht="15" hidden="false" customHeight="false" outlineLevel="0" collapsed="false">
      <c r="A228" s="12"/>
      <c r="B228" s="13"/>
      <c r="C228" s="13"/>
      <c r="D228" s="13"/>
      <c r="E228" s="14"/>
      <c r="F228" s="15"/>
      <c r="G228" s="14"/>
      <c r="H228" s="15"/>
      <c r="I228" s="13"/>
      <c r="J228" s="16"/>
      <c r="K228" s="17" t="str">
        <f aca="false">IF(O228="","",IF(O228&gt;0,O228*J228,0))</f>
        <v/>
      </c>
      <c r="L228" s="17" t="str">
        <f aca="false">IF(O228="","",O228-K228)</f>
        <v/>
      </c>
      <c r="M228" s="17" t="str">
        <f aca="false">IF(L228="","",Riepilogo!$B$2+SUM(L$3:L228))</f>
        <v/>
      </c>
      <c r="N228" s="17" t="str">
        <f aca="false">IF(OR(E228="",F228="",G228=""),"",F228*E228/G228)</f>
        <v/>
      </c>
      <c r="O228" s="17" t="str">
        <f aca="false">IF(OR(E228="",F228="",G228="",H228="",I228=""),"",IF(D228="Punta poi banca",IF(I228="Vinta",F228*(E228-1)-H228*(G228-1),H228-F228),IF(I228="Vinta",H228*(G228-1)-F228*(E228-1),F228-H228)))</f>
        <v/>
      </c>
      <c r="P228" s="13"/>
    </row>
    <row r="229" customFormat="false" ht="15" hidden="false" customHeight="false" outlineLevel="0" collapsed="false">
      <c r="A229" s="12"/>
      <c r="B229" s="13"/>
      <c r="C229" s="13"/>
      <c r="D229" s="13"/>
      <c r="E229" s="14"/>
      <c r="F229" s="15"/>
      <c r="G229" s="14"/>
      <c r="H229" s="15"/>
      <c r="I229" s="13"/>
      <c r="J229" s="16"/>
      <c r="K229" s="17" t="str">
        <f aca="false">IF(O229="","",IF(O229&gt;0,O229*J229,0))</f>
        <v/>
      </c>
      <c r="L229" s="17" t="str">
        <f aca="false">IF(O229="","",O229-K229)</f>
        <v/>
      </c>
      <c r="M229" s="17" t="str">
        <f aca="false">IF(L229="","",Riepilogo!$B$2+SUM(L$3:L229))</f>
        <v/>
      </c>
      <c r="N229" s="17" t="str">
        <f aca="false">IF(OR(E229="",F229="",G229=""),"",F229*E229/G229)</f>
        <v/>
      </c>
      <c r="O229" s="17" t="str">
        <f aca="false">IF(OR(E229="",F229="",G229="",H229="",I229=""),"",IF(D229="Punta poi banca",IF(I229="Vinta",F229*(E229-1)-H229*(G229-1),H229-F229),IF(I229="Vinta",H229*(G229-1)-F229*(E229-1),F229-H229)))</f>
        <v/>
      </c>
      <c r="P229" s="13"/>
    </row>
    <row r="230" customFormat="false" ht="15" hidden="false" customHeight="false" outlineLevel="0" collapsed="false">
      <c r="A230" s="12"/>
      <c r="B230" s="13"/>
      <c r="C230" s="13"/>
      <c r="D230" s="13"/>
      <c r="E230" s="14"/>
      <c r="F230" s="15"/>
      <c r="G230" s="14"/>
      <c r="H230" s="15"/>
      <c r="I230" s="13"/>
      <c r="J230" s="16"/>
      <c r="K230" s="17" t="str">
        <f aca="false">IF(O230="","",IF(O230&gt;0,O230*J230,0))</f>
        <v/>
      </c>
      <c r="L230" s="17" t="str">
        <f aca="false">IF(O230="","",O230-K230)</f>
        <v/>
      </c>
      <c r="M230" s="17" t="str">
        <f aca="false">IF(L230="","",Riepilogo!$B$2+SUM(L$3:L230))</f>
        <v/>
      </c>
      <c r="N230" s="17" t="str">
        <f aca="false">IF(OR(E230="",F230="",G230=""),"",F230*E230/G230)</f>
        <v/>
      </c>
      <c r="O230" s="17" t="str">
        <f aca="false">IF(OR(E230="",F230="",G230="",H230="",I230=""),"",IF(D230="Punta poi banca",IF(I230="Vinta",F230*(E230-1)-H230*(G230-1),H230-F230),IF(I230="Vinta",H230*(G230-1)-F230*(E230-1),F230-H230)))</f>
        <v/>
      </c>
      <c r="P230" s="13"/>
    </row>
    <row r="231" customFormat="false" ht="15" hidden="false" customHeight="false" outlineLevel="0" collapsed="false">
      <c r="A231" s="12"/>
      <c r="B231" s="13"/>
      <c r="C231" s="13"/>
      <c r="D231" s="13"/>
      <c r="E231" s="14"/>
      <c r="F231" s="15"/>
      <c r="G231" s="14"/>
      <c r="H231" s="15"/>
      <c r="I231" s="13"/>
      <c r="J231" s="16"/>
      <c r="K231" s="17" t="str">
        <f aca="false">IF(O231="","",IF(O231&gt;0,O231*J231,0))</f>
        <v/>
      </c>
      <c r="L231" s="17" t="str">
        <f aca="false">IF(O231="","",O231-K231)</f>
        <v/>
      </c>
      <c r="M231" s="17" t="str">
        <f aca="false">IF(L231="","",Riepilogo!$B$2+SUM(L$3:L231))</f>
        <v/>
      </c>
      <c r="N231" s="17" t="str">
        <f aca="false">IF(OR(E231="",F231="",G231=""),"",F231*E231/G231)</f>
        <v/>
      </c>
      <c r="O231" s="17" t="str">
        <f aca="false">IF(OR(E231="",F231="",G231="",H231="",I231=""),"",IF(D231="Punta poi banca",IF(I231="Vinta",F231*(E231-1)-H231*(G231-1),H231-F231),IF(I231="Vinta",H231*(G231-1)-F231*(E231-1),F231-H231)))</f>
        <v/>
      </c>
      <c r="P231" s="13"/>
    </row>
    <row r="232" customFormat="false" ht="15" hidden="false" customHeight="false" outlineLevel="0" collapsed="false">
      <c r="A232" s="12"/>
      <c r="B232" s="13"/>
      <c r="C232" s="13"/>
      <c r="D232" s="13"/>
      <c r="E232" s="14"/>
      <c r="F232" s="15"/>
      <c r="G232" s="14"/>
      <c r="H232" s="15"/>
      <c r="I232" s="13"/>
      <c r="J232" s="16"/>
      <c r="K232" s="17" t="str">
        <f aca="false">IF(O232="","",IF(O232&gt;0,O232*J232,0))</f>
        <v/>
      </c>
      <c r="L232" s="17" t="str">
        <f aca="false">IF(O232="","",O232-K232)</f>
        <v/>
      </c>
      <c r="M232" s="17" t="str">
        <f aca="false">IF(L232="","",Riepilogo!$B$2+SUM(L$3:L232))</f>
        <v/>
      </c>
      <c r="N232" s="17" t="str">
        <f aca="false">IF(OR(E232="",F232="",G232=""),"",F232*E232/G232)</f>
        <v/>
      </c>
      <c r="O232" s="17" t="str">
        <f aca="false">IF(OR(E232="",F232="",G232="",H232="",I232=""),"",IF(D232="Punta poi banca",IF(I232="Vinta",F232*(E232-1)-H232*(G232-1),H232-F232),IF(I232="Vinta",H232*(G232-1)-F232*(E232-1),F232-H232)))</f>
        <v/>
      </c>
      <c r="P232" s="13"/>
    </row>
    <row r="233" customFormat="false" ht="15" hidden="false" customHeight="false" outlineLevel="0" collapsed="false">
      <c r="A233" s="12"/>
      <c r="B233" s="13"/>
      <c r="C233" s="13"/>
      <c r="D233" s="13"/>
      <c r="E233" s="14"/>
      <c r="F233" s="15"/>
      <c r="G233" s="14"/>
      <c r="H233" s="15"/>
      <c r="I233" s="13"/>
      <c r="J233" s="16"/>
      <c r="K233" s="17" t="str">
        <f aca="false">IF(O233="","",IF(O233&gt;0,O233*J233,0))</f>
        <v/>
      </c>
      <c r="L233" s="17" t="str">
        <f aca="false">IF(O233="","",O233-K233)</f>
        <v/>
      </c>
      <c r="M233" s="17" t="str">
        <f aca="false">IF(L233="","",Riepilogo!$B$2+SUM(L$3:L233))</f>
        <v/>
      </c>
      <c r="N233" s="17" t="str">
        <f aca="false">IF(OR(E233="",F233="",G233=""),"",F233*E233/G233)</f>
        <v/>
      </c>
      <c r="O233" s="17" t="str">
        <f aca="false">IF(OR(E233="",F233="",G233="",H233="",I233=""),"",IF(D233="Punta poi banca",IF(I233="Vinta",F233*(E233-1)-H233*(G233-1),H233-F233),IF(I233="Vinta",H233*(G233-1)-F233*(E233-1),F233-H233)))</f>
        <v/>
      </c>
      <c r="P233" s="13"/>
    </row>
    <row r="234" customFormat="false" ht="15" hidden="false" customHeight="false" outlineLevel="0" collapsed="false">
      <c r="A234" s="12"/>
      <c r="B234" s="13"/>
      <c r="C234" s="13"/>
      <c r="D234" s="13"/>
      <c r="E234" s="14"/>
      <c r="F234" s="15"/>
      <c r="G234" s="14"/>
      <c r="H234" s="15"/>
      <c r="I234" s="13"/>
      <c r="J234" s="16"/>
      <c r="K234" s="17" t="str">
        <f aca="false">IF(O234="","",IF(O234&gt;0,O234*J234,0))</f>
        <v/>
      </c>
      <c r="L234" s="17" t="str">
        <f aca="false">IF(O234="","",O234-K234)</f>
        <v/>
      </c>
      <c r="M234" s="17" t="str">
        <f aca="false">IF(L234="","",Riepilogo!$B$2+SUM(L$3:L234))</f>
        <v/>
      </c>
      <c r="N234" s="17" t="str">
        <f aca="false">IF(OR(E234="",F234="",G234=""),"",F234*E234/G234)</f>
        <v/>
      </c>
      <c r="O234" s="17" t="str">
        <f aca="false">IF(OR(E234="",F234="",G234="",H234="",I234=""),"",IF(D234="Punta poi banca",IF(I234="Vinta",F234*(E234-1)-H234*(G234-1),H234-F234),IF(I234="Vinta",H234*(G234-1)-F234*(E234-1),F234-H234)))</f>
        <v/>
      </c>
      <c r="P234" s="13"/>
    </row>
    <row r="235" customFormat="false" ht="15" hidden="false" customHeight="false" outlineLevel="0" collapsed="false">
      <c r="A235" s="12"/>
      <c r="B235" s="13"/>
      <c r="C235" s="13"/>
      <c r="D235" s="13"/>
      <c r="E235" s="14"/>
      <c r="F235" s="15"/>
      <c r="G235" s="14"/>
      <c r="H235" s="15"/>
      <c r="I235" s="13"/>
      <c r="J235" s="16"/>
      <c r="K235" s="17" t="str">
        <f aca="false">IF(O235="","",IF(O235&gt;0,O235*J235,0))</f>
        <v/>
      </c>
      <c r="L235" s="17" t="str">
        <f aca="false">IF(O235="","",O235-K235)</f>
        <v/>
      </c>
      <c r="M235" s="17" t="str">
        <f aca="false">IF(L235="","",Riepilogo!$B$2+SUM(L$3:L235))</f>
        <v/>
      </c>
      <c r="N235" s="17" t="str">
        <f aca="false">IF(OR(E235="",F235="",G235=""),"",F235*E235/G235)</f>
        <v/>
      </c>
      <c r="O235" s="17" t="str">
        <f aca="false">IF(OR(E235="",F235="",G235="",H235="",I235=""),"",IF(D235="Punta poi banca",IF(I235="Vinta",F235*(E235-1)-H235*(G235-1),H235-F235),IF(I235="Vinta",H235*(G235-1)-F235*(E235-1),F235-H235)))</f>
        <v/>
      </c>
      <c r="P235" s="13"/>
    </row>
    <row r="236" customFormat="false" ht="15" hidden="false" customHeight="false" outlineLevel="0" collapsed="false">
      <c r="A236" s="12"/>
      <c r="B236" s="13"/>
      <c r="C236" s="13"/>
      <c r="D236" s="13"/>
      <c r="E236" s="14"/>
      <c r="F236" s="15"/>
      <c r="G236" s="14"/>
      <c r="H236" s="15"/>
      <c r="I236" s="13"/>
      <c r="J236" s="16"/>
      <c r="K236" s="17" t="str">
        <f aca="false">IF(O236="","",IF(O236&gt;0,O236*J236,0))</f>
        <v/>
      </c>
      <c r="L236" s="17" t="str">
        <f aca="false">IF(O236="","",O236-K236)</f>
        <v/>
      </c>
      <c r="M236" s="17" t="str">
        <f aca="false">IF(L236="","",Riepilogo!$B$2+SUM(L$3:L236))</f>
        <v/>
      </c>
      <c r="N236" s="17" t="str">
        <f aca="false">IF(OR(E236="",F236="",G236=""),"",F236*E236/G236)</f>
        <v/>
      </c>
      <c r="O236" s="17" t="str">
        <f aca="false">IF(OR(E236="",F236="",G236="",H236="",I236=""),"",IF(D236="Punta poi banca",IF(I236="Vinta",F236*(E236-1)-H236*(G236-1),H236-F236),IF(I236="Vinta",H236*(G236-1)-F236*(E236-1),F236-H236)))</f>
        <v/>
      </c>
      <c r="P236" s="13"/>
    </row>
    <row r="237" customFormat="false" ht="15" hidden="false" customHeight="false" outlineLevel="0" collapsed="false">
      <c r="A237" s="12"/>
      <c r="B237" s="13"/>
      <c r="C237" s="13"/>
      <c r="D237" s="13"/>
      <c r="E237" s="14"/>
      <c r="F237" s="15"/>
      <c r="G237" s="14"/>
      <c r="H237" s="15"/>
      <c r="I237" s="13"/>
      <c r="J237" s="16"/>
      <c r="K237" s="17" t="str">
        <f aca="false">IF(O237="","",IF(O237&gt;0,O237*J237,0))</f>
        <v/>
      </c>
      <c r="L237" s="17" t="str">
        <f aca="false">IF(O237="","",O237-K237)</f>
        <v/>
      </c>
      <c r="M237" s="17" t="str">
        <f aca="false">IF(L237="","",Riepilogo!$B$2+SUM(L$3:L237))</f>
        <v/>
      </c>
      <c r="N237" s="17" t="str">
        <f aca="false">IF(OR(E237="",F237="",G237=""),"",F237*E237/G237)</f>
        <v/>
      </c>
      <c r="O237" s="17" t="str">
        <f aca="false">IF(OR(E237="",F237="",G237="",H237="",I237=""),"",IF(D237="Punta poi banca",IF(I237="Vinta",F237*(E237-1)-H237*(G237-1),H237-F237),IF(I237="Vinta",H237*(G237-1)-F237*(E237-1),F237-H237)))</f>
        <v/>
      </c>
      <c r="P237" s="13"/>
    </row>
    <row r="238" customFormat="false" ht="15" hidden="false" customHeight="false" outlineLevel="0" collapsed="false">
      <c r="A238" s="12"/>
      <c r="B238" s="13"/>
      <c r="C238" s="13"/>
      <c r="D238" s="13"/>
      <c r="E238" s="14"/>
      <c r="F238" s="15"/>
      <c r="G238" s="14"/>
      <c r="H238" s="15"/>
      <c r="I238" s="13"/>
      <c r="J238" s="16"/>
      <c r="K238" s="17" t="str">
        <f aca="false">IF(O238="","",IF(O238&gt;0,O238*J238,0))</f>
        <v/>
      </c>
      <c r="L238" s="17" t="str">
        <f aca="false">IF(O238="","",O238-K238)</f>
        <v/>
      </c>
      <c r="M238" s="17" t="str">
        <f aca="false">IF(L238="","",Riepilogo!$B$2+SUM(L$3:L238))</f>
        <v/>
      </c>
      <c r="N238" s="17" t="str">
        <f aca="false">IF(OR(E238="",F238="",G238=""),"",F238*E238/G238)</f>
        <v/>
      </c>
      <c r="O238" s="17" t="str">
        <f aca="false">IF(OR(E238="",F238="",G238="",H238="",I238=""),"",IF(D238="Punta poi banca",IF(I238="Vinta",F238*(E238-1)-H238*(G238-1),H238-F238),IF(I238="Vinta",H238*(G238-1)-F238*(E238-1),F238-H238)))</f>
        <v/>
      </c>
      <c r="P238" s="13"/>
    </row>
    <row r="239" customFormat="false" ht="15" hidden="false" customHeight="false" outlineLevel="0" collapsed="false">
      <c r="A239" s="12"/>
      <c r="B239" s="13"/>
      <c r="C239" s="13"/>
      <c r="D239" s="13"/>
      <c r="E239" s="14"/>
      <c r="F239" s="15"/>
      <c r="G239" s="14"/>
      <c r="H239" s="15"/>
      <c r="I239" s="13"/>
      <c r="J239" s="16"/>
      <c r="K239" s="17" t="str">
        <f aca="false">IF(O239="","",IF(O239&gt;0,O239*J239,0))</f>
        <v/>
      </c>
      <c r="L239" s="17" t="str">
        <f aca="false">IF(O239="","",O239-K239)</f>
        <v/>
      </c>
      <c r="M239" s="17" t="str">
        <f aca="false">IF(L239="","",Riepilogo!$B$2+SUM(L$3:L239))</f>
        <v/>
      </c>
      <c r="N239" s="17" t="str">
        <f aca="false">IF(OR(E239="",F239="",G239=""),"",F239*E239/G239)</f>
        <v/>
      </c>
      <c r="O239" s="17" t="str">
        <f aca="false">IF(OR(E239="",F239="",G239="",H239="",I239=""),"",IF(D239="Punta poi banca",IF(I239="Vinta",F239*(E239-1)-H239*(G239-1),H239-F239),IF(I239="Vinta",H239*(G239-1)-F239*(E239-1),F239-H239)))</f>
        <v/>
      </c>
      <c r="P239" s="13"/>
    </row>
    <row r="240" customFormat="false" ht="15" hidden="false" customHeight="false" outlineLevel="0" collapsed="false">
      <c r="A240" s="12"/>
      <c r="B240" s="13"/>
      <c r="C240" s="13"/>
      <c r="D240" s="13"/>
      <c r="E240" s="14"/>
      <c r="F240" s="15"/>
      <c r="G240" s="14"/>
      <c r="H240" s="15"/>
      <c r="I240" s="13"/>
      <c r="J240" s="16"/>
      <c r="K240" s="17" t="str">
        <f aca="false">IF(O240="","",IF(O240&gt;0,O240*J240,0))</f>
        <v/>
      </c>
      <c r="L240" s="17" t="str">
        <f aca="false">IF(O240="","",O240-K240)</f>
        <v/>
      </c>
      <c r="M240" s="17" t="str">
        <f aca="false">IF(L240="","",Riepilogo!$B$2+SUM(L$3:L240))</f>
        <v/>
      </c>
      <c r="N240" s="17" t="str">
        <f aca="false">IF(OR(E240="",F240="",G240=""),"",F240*E240/G240)</f>
        <v/>
      </c>
      <c r="O240" s="17" t="str">
        <f aca="false">IF(OR(E240="",F240="",G240="",H240="",I240=""),"",IF(D240="Punta poi banca",IF(I240="Vinta",F240*(E240-1)-H240*(G240-1),H240-F240),IF(I240="Vinta",H240*(G240-1)-F240*(E240-1),F240-H240)))</f>
        <v/>
      </c>
      <c r="P240" s="13"/>
    </row>
    <row r="241" customFormat="false" ht="15" hidden="false" customHeight="false" outlineLevel="0" collapsed="false">
      <c r="A241" s="12"/>
      <c r="B241" s="13"/>
      <c r="C241" s="13"/>
      <c r="D241" s="13"/>
      <c r="E241" s="14"/>
      <c r="F241" s="15"/>
      <c r="G241" s="14"/>
      <c r="H241" s="15"/>
      <c r="I241" s="13"/>
      <c r="J241" s="16"/>
      <c r="K241" s="17" t="str">
        <f aca="false">IF(O241="","",IF(O241&gt;0,O241*J241,0))</f>
        <v/>
      </c>
      <c r="L241" s="17" t="str">
        <f aca="false">IF(O241="","",O241-K241)</f>
        <v/>
      </c>
      <c r="M241" s="17" t="str">
        <f aca="false">IF(L241="","",Riepilogo!$B$2+SUM(L$3:L241))</f>
        <v/>
      </c>
      <c r="N241" s="17" t="str">
        <f aca="false">IF(OR(E241="",F241="",G241=""),"",F241*E241/G241)</f>
        <v/>
      </c>
      <c r="O241" s="17" t="str">
        <f aca="false">IF(OR(E241="",F241="",G241="",H241="",I241=""),"",IF(D241="Punta poi banca",IF(I241="Vinta",F241*(E241-1)-H241*(G241-1),H241-F241),IF(I241="Vinta",H241*(G241-1)-F241*(E241-1),F241-H241)))</f>
        <v/>
      </c>
      <c r="P241" s="13"/>
    </row>
    <row r="242" customFormat="false" ht="15" hidden="false" customHeight="false" outlineLevel="0" collapsed="false">
      <c r="A242" s="12"/>
      <c r="B242" s="13"/>
      <c r="C242" s="13"/>
      <c r="D242" s="13"/>
      <c r="E242" s="14"/>
      <c r="F242" s="15"/>
      <c r="G242" s="14"/>
      <c r="H242" s="15"/>
      <c r="I242" s="13"/>
      <c r="J242" s="16"/>
      <c r="K242" s="17" t="str">
        <f aca="false">IF(O242="","",IF(O242&gt;0,O242*J242,0))</f>
        <v/>
      </c>
      <c r="L242" s="17" t="str">
        <f aca="false">IF(O242="","",O242-K242)</f>
        <v/>
      </c>
      <c r="M242" s="17" t="str">
        <f aca="false">IF(L242="","",Riepilogo!$B$2+SUM(L$3:L242))</f>
        <v/>
      </c>
      <c r="N242" s="17" t="str">
        <f aca="false">IF(OR(E242="",F242="",G242=""),"",F242*E242/G242)</f>
        <v/>
      </c>
      <c r="O242" s="17" t="str">
        <f aca="false">IF(OR(E242="",F242="",G242="",H242="",I242=""),"",IF(D242="Punta poi banca",IF(I242="Vinta",F242*(E242-1)-H242*(G242-1),H242-F242),IF(I242="Vinta",H242*(G242-1)-F242*(E242-1),F242-H242)))</f>
        <v/>
      </c>
      <c r="P242" s="13"/>
    </row>
    <row r="243" customFormat="false" ht="15" hidden="false" customHeight="false" outlineLevel="0" collapsed="false">
      <c r="A243" s="12"/>
      <c r="B243" s="13"/>
      <c r="C243" s="13"/>
      <c r="D243" s="13"/>
      <c r="E243" s="14"/>
      <c r="F243" s="15"/>
      <c r="G243" s="14"/>
      <c r="H243" s="15"/>
      <c r="I243" s="13"/>
      <c r="J243" s="16"/>
      <c r="K243" s="17" t="str">
        <f aca="false">IF(O243="","",IF(O243&gt;0,O243*J243,0))</f>
        <v/>
      </c>
      <c r="L243" s="17" t="str">
        <f aca="false">IF(O243="","",O243-K243)</f>
        <v/>
      </c>
      <c r="M243" s="17" t="str">
        <f aca="false">IF(L243="","",Riepilogo!$B$2+SUM(L$3:L243))</f>
        <v/>
      </c>
      <c r="N243" s="17" t="str">
        <f aca="false">IF(OR(E243="",F243="",G243=""),"",F243*E243/G243)</f>
        <v/>
      </c>
      <c r="O243" s="17" t="str">
        <f aca="false">IF(OR(E243="",F243="",G243="",H243="",I243=""),"",IF(D243="Punta poi banca",IF(I243="Vinta",F243*(E243-1)-H243*(G243-1),H243-F243),IF(I243="Vinta",H243*(G243-1)-F243*(E243-1),F243-H243)))</f>
        <v/>
      </c>
      <c r="P243" s="13"/>
    </row>
    <row r="244" customFormat="false" ht="15" hidden="false" customHeight="false" outlineLevel="0" collapsed="false">
      <c r="A244" s="12"/>
      <c r="B244" s="13"/>
      <c r="C244" s="13"/>
      <c r="D244" s="13"/>
      <c r="E244" s="14"/>
      <c r="F244" s="15"/>
      <c r="G244" s="14"/>
      <c r="H244" s="15"/>
      <c r="I244" s="13"/>
      <c r="J244" s="16"/>
      <c r="K244" s="17" t="str">
        <f aca="false">IF(O244="","",IF(O244&gt;0,O244*J244,0))</f>
        <v/>
      </c>
      <c r="L244" s="17" t="str">
        <f aca="false">IF(O244="","",O244-K244)</f>
        <v/>
      </c>
      <c r="M244" s="17" t="str">
        <f aca="false">IF(L244="","",Riepilogo!$B$2+SUM(L$3:L244))</f>
        <v/>
      </c>
      <c r="N244" s="17" t="str">
        <f aca="false">IF(OR(E244="",F244="",G244=""),"",F244*E244/G244)</f>
        <v/>
      </c>
      <c r="O244" s="17" t="str">
        <f aca="false">IF(OR(E244="",F244="",G244="",H244="",I244=""),"",IF(D244="Punta poi banca",IF(I244="Vinta",F244*(E244-1)-H244*(G244-1),H244-F244),IF(I244="Vinta",H244*(G244-1)-F244*(E244-1),F244-H244)))</f>
        <v/>
      </c>
      <c r="P244" s="13"/>
    </row>
    <row r="245" customFormat="false" ht="15" hidden="false" customHeight="false" outlineLevel="0" collapsed="false">
      <c r="A245" s="12"/>
      <c r="B245" s="13"/>
      <c r="C245" s="13"/>
      <c r="D245" s="13"/>
      <c r="E245" s="14"/>
      <c r="F245" s="15"/>
      <c r="G245" s="14"/>
      <c r="H245" s="15"/>
      <c r="I245" s="13"/>
      <c r="J245" s="16"/>
      <c r="K245" s="17" t="str">
        <f aca="false">IF(O245="","",IF(O245&gt;0,O245*J245,0))</f>
        <v/>
      </c>
      <c r="L245" s="17" t="str">
        <f aca="false">IF(O245="","",O245-K245)</f>
        <v/>
      </c>
      <c r="M245" s="17" t="str">
        <f aca="false">IF(L245="","",Riepilogo!$B$2+SUM(L$3:L245))</f>
        <v/>
      </c>
      <c r="N245" s="17" t="str">
        <f aca="false">IF(OR(E245="",F245="",G245=""),"",F245*E245/G245)</f>
        <v/>
      </c>
      <c r="O245" s="17" t="str">
        <f aca="false">IF(OR(E245="",F245="",G245="",H245="",I245=""),"",IF(D245="Punta poi banca",IF(I245="Vinta",F245*(E245-1)-H245*(G245-1),H245-F245),IF(I245="Vinta",H245*(G245-1)-F245*(E245-1),F245-H245)))</f>
        <v/>
      </c>
      <c r="P245" s="13"/>
    </row>
    <row r="246" customFormat="false" ht="15" hidden="false" customHeight="false" outlineLevel="0" collapsed="false">
      <c r="A246" s="12"/>
      <c r="B246" s="13"/>
      <c r="C246" s="13"/>
      <c r="D246" s="13"/>
      <c r="E246" s="14"/>
      <c r="F246" s="15"/>
      <c r="G246" s="14"/>
      <c r="H246" s="15"/>
      <c r="I246" s="13"/>
      <c r="J246" s="16"/>
      <c r="K246" s="17" t="str">
        <f aca="false">IF(O246="","",IF(O246&gt;0,O246*J246,0))</f>
        <v/>
      </c>
      <c r="L246" s="17" t="str">
        <f aca="false">IF(O246="","",O246-K246)</f>
        <v/>
      </c>
      <c r="M246" s="17" t="str">
        <f aca="false">IF(L246="","",Riepilogo!$B$2+SUM(L$3:L246))</f>
        <v/>
      </c>
      <c r="N246" s="17" t="str">
        <f aca="false">IF(OR(E246="",F246="",G246=""),"",F246*E246/G246)</f>
        <v/>
      </c>
      <c r="O246" s="17" t="str">
        <f aca="false">IF(OR(E246="",F246="",G246="",H246="",I246=""),"",IF(D246="Punta poi banca",IF(I246="Vinta",F246*(E246-1)-H246*(G246-1),H246-F246),IF(I246="Vinta",H246*(G246-1)-F246*(E246-1),F246-H246)))</f>
        <v/>
      </c>
      <c r="P246" s="13"/>
    </row>
    <row r="247" customFormat="false" ht="15" hidden="false" customHeight="false" outlineLevel="0" collapsed="false">
      <c r="A247" s="12"/>
      <c r="B247" s="13"/>
      <c r="C247" s="13"/>
      <c r="D247" s="13"/>
      <c r="E247" s="14"/>
      <c r="F247" s="15"/>
      <c r="G247" s="14"/>
      <c r="H247" s="15"/>
      <c r="I247" s="13"/>
      <c r="J247" s="16"/>
      <c r="K247" s="17" t="str">
        <f aca="false">IF(O247="","",IF(O247&gt;0,O247*J247,0))</f>
        <v/>
      </c>
      <c r="L247" s="17" t="str">
        <f aca="false">IF(O247="","",O247-K247)</f>
        <v/>
      </c>
      <c r="M247" s="17" t="str">
        <f aca="false">IF(L247="","",Riepilogo!$B$2+SUM(L$3:L247))</f>
        <v/>
      </c>
      <c r="N247" s="17" t="str">
        <f aca="false">IF(OR(E247="",F247="",G247=""),"",F247*E247/G247)</f>
        <v/>
      </c>
      <c r="O247" s="17" t="str">
        <f aca="false">IF(OR(E247="",F247="",G247="",H247="",I247=""),"",IF(D247="Punta poi banca",IF(I247="Vinta",F247*(E247-1)-H247*(G247-1),H247-F247),IF(I247="Vinta",H247*(G247-1)-F247*(E247-1),F247-H247)))</f>
        <v/>
      </c>
      <c r="P247" s="13"/>
    </row>
    <row r="248" customFormat="false" ht="15" hidden="false" customHeight="false" outlineLevel="0" collapsed="false">
      <c r="A248" s="12"/>
      <c r="B248" s="13"/>
      <c r="C248" s="13"/>
      <c r="D248" s="13"/>
      <c r="E248" s="14"/>
      <c r="F248" s="15"/>
      <c r="G248" s="14"/>
      <c r="H248" s="15"/>
      <c r="I248" s="13"/>
      <c r="J248" s="16"/>
      <c r="K248" s="17" t="str">
        <f aca="false">IF(O248="","",IF(O248&gt;0,O248*J248,0))</f>
        <v/>
      </c>
      <c r="L248" s="17" t="str">
        <f aca="false">IF(O248="","",O248-K248)</f>
        <v/>
      </c>
      <c r="M248" s="17" t="str">
        <f aca="false">IF(L248="","",Riepilogo!$B$2+SUM(L$3:L248))</f>
        <v/>
      </c>
      <c r="N248" s="17" t="str">
        <f aca="false">IF(OR(E248="",F248="",G248=""),"",F248*E248/G248)</f>
        <v/>
      </c>
      <c r="O248" s="17" t="str">
        <f aca="false">IF(OR(E248="",F248="",G248="",H248="",I248=""),"",IF(D248="Punta poi banca",IF(I248="Vinta",F248*(E248-1)-H248*(G248-1),H248-F248),IF(I248="Vinta",H248*(G248-1)-F248*(E248-1),F248-H248)))</f>
        <v/>
      </c>
      <c r="P248" s="13"/>
    </row>
    <row r="249" customFormat="false" ht="15" hidden="false" customHeight="false" outlineLevel="0" collapsed="false">
      <c r="A249" s="12"/>
      <c r="B249" s="13"/>
      <c r="C249" s="13"/>
      <c r="D249" s="13"/>
      <c r="E249" s="14"/>
      <c r="F249" s="15"/>
      <c r="G249" s="14"/>
      <c r="H249" s="15"/>
      <c r="I249" s="13"/>
      <c r="J249" s="16"/>
      <c r="K249" s="17" t="str">
        <f aca="false">IF(O249="","",IF(O249&gt;0,O249*J249,0))</f>
        <v/>
      </c>
      <c r="L249" s="17" t="str">
        <f aca="false">IF(O249="","",O249-K249)</f>
        <v/>
      </c>
      <c r="M249" s="17" t="str">
        <f aca="false">IF(L249="","",Riepilogo!$B$2+SUM(L$3:L249))</f>
        <v/>
      </c>
      <c r="N249" s="17" t="str">
        <f aca="false">IF(OR(E249="",F249="",G249=""),"",F249*E249/G249)</f>
        <v/>
      </c>
      <c r="O249" s="17" t="str">
        <f aca="false">IF(OR(E249="",F249="",G249="",H249="",I249=""),"",IF(D249="Punta poi banca",IF(I249="Vinta",F249*(E249-1)-H249*(G249-1),H249-F249),IF(I249="Vinta",H249*(G249-1)-F249*(E249-1),F249-H249)))</f>
        <v/>
      </c>
      <c r="P249" s="13"/>
    </row>
    <row r="250" customFormat="false" ht="15" hidden="false" customHeight="false" outlineLevel="0" collapsed="false">
      <c r="A250" s="12"/>
      <c r="B250" s="13"/>
      <c r="C250" s="13"/>
      <c r="D250" s="13"/>
      <c r="E250" s="14"/>
      <c r="F250" s="15"/>
      <c r="G250" s="14"/>
      <c r="H250" s="15"/>
      <c r="I250" s="13"/>
      <c r="J250" s="16"/>
      <c r="K250" s="17" t="str">
        <f aca="false">IF(O250="","",IF(O250&gt;0,O250*J250,0))</f>
        <v/>
      </c>
      <c r="L250" s="17" t="str">
        <f aca="false">IF(O250="","",O250-K250)</f>
        <v/>
      </c>
      <c r="M250" s="17" t="str">
        <f aca="false">IF(L250="","",Riepilogo!$B$2+SUM(L$3:L250))</f>
        <v/>
      </c>
      <c r="N250" s="17" t="str">
        <f aca="false">IF(OR(E250="",F250="",G250=""),"",F250*E250/G250)</f>
        <v/>
      </c>
      <c r="O250" s="17" t="str">
        <f aca="false">IF(OR(E250="",F250="",G250="",H250="",I250=""),"",IF(D250="Punta poi banca",IF(I250="Vinta",F250*(E250-1)-H250*(G250-1),H250-F250),IF(I250="Vinta",H250*(G250-1)-F250*(E250-1),F250-H250)))</f>
        <v/>
      </c>
      <c r="P250" s="13"/>
    </row>
    <row r="251" customFormat="false" ht="15" hidden="false" customHeight="false" outlineLevel="0" collapsed="false">
      <c r="A251" s="12"/>
      <c r="B251" s="13"/>
      <c r="C251" s="13"/>
      <c r="D251" s="13"/>
      <c r="E251" s="14"/>
      <c r="F251" s="15"/>
      <c r="G251" s="14"/>
      <c r="H251" s="15"/>
      <c r="I251" s="13"/>
      <c r="J251" s="16"/>
      <c r="K251" s="17" t="str">
        <f aca="false">IF(O251="","",IF(O251&gt;0,O251*J251,0))</f>
        <v/>
      </c>
      <c r="L251" s="17" t="str">
        <f aca="false">IF(O251="","",O251-K251)</f>
        <v/>
      </c>
      <c r="M251" s="17" t="str">
        <f aca="false">IF(L251="","",Riepilogo!$B$2+SUM(L$3:L251))</f>
        <v/>
      </c>
      <c r="N251" s="17" t="str">
        <f aca="false">IF(OR(E251="",F251="",G251=""),"",F251*E251/G251)</f>
        <v/>
      </c>
      <c r="O251" s="17" t="str">
        <f aca="false">IF(OR(E251="",F251="",G251="",H251="",I251=""),"",IF(D251="Punta poi banca",IF(I251="Vinta",F251*(E251-1)-H251*(G251-1),H251-F251),IF(I251="Vinta",H251*(G251-1)-F251*(E251-1),F251-H251)))</f>
        <v/>
      </c>
      <c r="P251" s="13"/>
    </row>
    <row r="252" customFormat="false" ht="15" hidden="false" customHeight="false" outlineLevel="0" collapsed="false">
      <c r="A252" s="12"/>
      <c r="B252" s="13"/>
      <c r="C252" s="13"/>
      <c r="D252" s="13"/>
      <c r="E252" s="14"/>
      <c r="F252" s="15"/>
      <c r="G252" s="14"/>
      <c r="H252" s="15"/>
      <c r="I252" s="13"/>
      <c r="J252" s="16"/>
      <c r="K252" s="17" t="str">
        <f aca="false">IF(O252="","",IF(O252&gt;0,O252*J252,0))</f>
        <v/>
      </c>
      <c r="L252" s="17" t="str">
        <f aca="false">IF(O252="","",O252-K252)</f>
        <v/>
      </c>
      <c r="M252" s="17" t="str">
        <f aca="false">IF(L252="","",Riepilogo!$B$2+SUM(L$3:L252))</f>
        <v/>
      </c>
      <c r="N252" s="17" t="str">
        <f aca="false">IF(OR(E252="",F252="",G252=""),"",F252*E252/G252)</f>
        <v/>
      </c>
      <c r="O252" s="17" t="str">
        <f aca="false">IF(OR(E252="",F252="",G252="",H252="",I252=""),"",IF(D252="Punta poi banca",IF(I252="Vinta",F252*(E252-1)-H252*(G252-1),H252-F252),IF(I252="Vinta",H252*(G252-1)-F252*(E252-1),F252-H252)))</f>
        <v/>
      </c>
      <c r="P252" s="13"/>
    </row>
    <row r="253" customFormat="false" ht="15" hidden="false" customHeight="false" outlineLevel="0" collapsed="false">
      <c r="A253" s="12"/>
      <c r="B253" s="13"/>
      <c r="C253" s="13"/>
      <c r="D253" s="13"/>
      <c r="E253" s="14"/>
      <c r="F253" s="15"/>
      <c r="G253" s="14"/>
      <c r="H253" s="15"/>
      <c r="I253" s="13"/>
      <c r="J253" s="16"/>
      <c r="K253" s="17" t="str">
        <f aca="false">IF(O253="","",IF(O253&gt;0,O253*J253,0))</f>
        <v/>
      </c>
      <c r="L253" s="17" t="str">
        <f aca="false">IF(O253="","",O253-K253)</f>
        <v/>
      </c>
      <c r="M253" s="17" t="str">
        <f aca="false">IF(L253="","",Riepilogo!$B$2+SUM(L$3:L253))</f>
        <v/>
      </c>
      <c r="N253" s="17" t="str">
        <f aca="false">IF(OR(E253="",F253="",G253=""),"",F253*E253/G253)</f>
        <v/>
      </c>
      <c r="O253" s="17" t="str">
        <f aca="false">IF(OR(E253="",F253="",G253="",H253="",I253=""),"",IF(D253="Punta poi banca",IF(I253="Vinta",F253*(E253-1)-H253*(G253-1),H253-F253),IF(I253="Vinta",H253*(G253-1)-F253*(E253-1),F253-H253)))</f>
        <v/>
      </c>
      <c r="P253" s="13"/>
    </row>
    <row r="254" customFormat="false" ht="15" hidden="false" customHeight="false" outlineLevel="0" collapsed="false">
      <c r="A254" s="12"/>
      <c r="B254" s="13"/>
      <c r="C254" s="13"/>
      <c r="D254" s="13"/>
      <c r="E254" s="14"/>
      <c r="F254" s="15"/>
      <c r="G254" s="14"/>
      <c r="H254" s="15"/>
      <c r="I254" s="13"/>
      <c r="J254" s="16"/>
      <c r="K254" s="17" t="str">
        <f aca="false">IF(O254="","",IF(O254&gt;0,O254*J254,0))</f>
        <v/>
      </c>
      <c r="L254" s="17" t="str">
        <f aca="false">IF(O254="","",O254-K254)</f>
        <v/>
      </c>
      <c r="M254" s="17" t="str">
        <f aca="false">IF(L254="","",Riepilogo!$B$2+SUM(L$3:L254))</f>
        <v/>
      </c>
      <c r="N254" s="17" t="str">
        <f aca="false">IF(OR(E254="",F254="",G254=""),"",F254*E254/G254)</f>
        <v/>
      </c>
      <c r="O254" s="17" t="str">
        <f aca="false">IF(OR(E254="",F254="",G254="",H254="",I254=""),"",IF(D254="Punta poi banca",IF(I254="Vinta",F254*(E254-1)-H254*(G254-1),H254-F254),IF(I254="Vinta",H254*(G254-1)-F254*(E254-1),F254-H254)))</f>
        <v/>
      </c>
      <c r="P254" s="13"/>
    </row>
    <row r="255" customFormat="false" ht="15" hidden="false" customHeight="false" outlineLevel="0" collapsed="false">
      <c r="A255" s="12"/>
      <c r="B255" s="13"/>
      <c r="C255" s="13"/>
      <c r="D255" s="13"/>
      <c r="E255" s="14"/>
      <c r="F255" s="15"/>
      <c r="G255" s="14"/>
      <c r="H255" s="15"/>
      <c r="I255" s="13"/>
      <c r="J255" s="16"/>
      <c r="K255" s="17" t="str">
        <f aca="false">IF(O255="","",IF(O255&gt;0,O255*J255,0))</f>
        <v/>
      </c>
      <c r="L255" s="17" t="str">
        <f aca="false">IF(O255="","",O255-K255)</f>
        <v/>
      </c>
      <c r="M255" s="17" t="str">
        <f aca="false">IF(L255="","",Riepilogo!$B$2+SUM(L$3:L255))</f>
        <v/>
      </c>
      <c r="N255" s="17" t="str">
        <f aca="false">IF(OR(E255="",F255="",G255=""),"",F255*E255/G255)</f>
        <v/>
      </c>
      <c r="O255" s="17" t="str">
        <f aca="false">IF(OR(E255="",F255="",G255="",H255="",I255=""),"",IF(D255="Punta poi banca",IF(I255="Vinta",F255*(E255-1)-H255*(G255-1),H255-F255),IF(I255="Vinta",H255*(G255-1)-F255*(E255-1),F255-H255)))</f>
        <v/>
      </c>
      <c r="P255" s="13"/>
    </row>
    <row r="256" customFormat="false" ht="15" hidden="false" customHeight="false" outlineLevel="0" collapsed="false">
      <c r="A256" s="12"/>
      <c r="B256" s="13"/>
      <c r="C256" s="13"/>
      <c r="D256" s="13"/>
      <c r="E256" s="14"/>
      <c r="F256" s="15"/>
      <c r="G256" s="14"/>
      <c r="H256" s="15"/>
      <c r="I256" s="13"/>
      <c r="J256" s="16"/>
      <c r="K256" s="17" t="str">
        <f aca="false">IF(O256="","",IF(O256&gt;0,O256*J256,0))</f>
        <v/>
      </c>
      <c r="L256" s="17" t="str">
        <f aca="false">IF(O256="","",O256-K256)</f>
        <v/>
      </c>
      <c r="M256" s="17" t="str">
        <f aca="false">IF(L256="","",Riepilogo!$B$2+SUM(L$3:L256))</f>
        <v/>
      </c>
      <c r="N256" s="17" t="str">
        <f aca="false">IF(OR(E256="",F256="",G256=""),"",F256*E256/G256)</f>
        <v/>
      </c>
      <c r="O256" s="17" t="str">
        <f aca="false">IF(OR(E256="",F256="",G256="",H256="",I256=""),"",IF(D256="Punta poi banca",IF(I256="Vinta",F256*(E256-1)-H256*(G256-1),H256-F256),IF(I256="Vinta",H256*(G256-1)-F256*(E256-1),F256-H256)))</f>
        <v/>
      </c>
      <c r="P256" s="13"/>
    </row>
    <row r="257" customFormat="false" ht="15" hidden="false" customHeight="false" outlineLevel="0" collapsed="false">
      <c r="A257" s="12"/>
      <c r="B257" s="13"/>
      <c r="C257" s="13"/>
      <c r="D257" s="13"/>
      <c r="E257" s="14"/>
      <c r="F257" s="15"/>
      <c r="G257" s="14"/>
      <c r="H257" s="15"/>
      <c r="I257" s="13"/>
      <c r="J257" s="16"/>
      <c r="K257" s="17" t="str">
        <f aca="false">IF(O257="","",IF(O257&gt;0,O257*J257,0))</f>
        <v/>
      </c>
      <c r="L257" s="17" t="str">
        <f aca="false">IF(O257="","",O257-K257)</f>
        <v/>
      </c>
      <c r="M257" s="17" t="str">
        <f aca="false">IF(L257="","",Riepilogo!$B$2+SUM(L$3:L257))</f>
        <v/>
      </c>
      <c r="N257" s="17" t="str">
        <f aca="false">IF(OR(E257="",F257="",G257=""),"",F257*E257/G257)</f>
        <v/>
      </c>
      <c r="O257" s="17" t="str">
        <f aca="false">IF(OR(E257="",F257="",G257="",H257="",I257=""),"",IF(D257="Punta poi banca",IF(I257="Vinta",F257*(E257-1)-H257*(G257-1),H257-F257),IF(I257="Vinta",H257*(G257-1)-F257*(E257-1),F257-H257)))</f>
        <v/>
      </c>
      <c r="P257" s="13"/>
    </row>
    <row r="258" customFormat="false" ht="15" hidden="false" customHeight="false" outlineLevel="0" collapsed="false">
      <c r="A258" s="12"/>
      <c r="B258" s="13"/>
      <c r="C258" s="13"/>
      <c r="D258" s="13"/>
      <c r="E258" s="14"/>
      <c r="F258" s="15"/>
      <c r="G258" s="14"/>
      <c r="H258" s="15"/>
      <c r="I258" s="13"/>
      <c r="J258" s="16"/>
      <c r="K258" s="17" t="str">
        <f aca="false">IF(O258="","",IF(O258&gt;0,O258*J258,0))</f>
        <v/>
      </c>
      <c r="L258" s="17" t="str">
        <f aca="false">IF(O258="","",O258-K258)</f>
        <v/>
      </c>
      <c r="M258" s="17" t="str">
        <f aca="false">IF(L258="","",Riepilogo!$B$2+SUM(L$3:L258))</f>
        <v/>
      </c>
      <c r="N258" s="17" t="str">
        <f aca="false">IF(OR(E258="",F258="",G258=""),"",F258*E258/G258)</f>
        <v/>
      </c>
      <c r="O258" s="17" t="str">
        <f aca="false">IF(OR(E258="",F258="",G258="",H258="",I258=""),"",IF(D258="Punta poi banca",IF(I258="Vinta",F258*(E258-1)-H258*(G258-1),H258-F258),IF(I258="Vinta",H258*(G258-1)-F258*(E258-1),F258-H258)))</f>
        <v/>
      </c>
      <c r="P258" s="13"/>
    </row>
    <row r="259" customFormat="false" ht="15" hidden="false" customHeight="false" outlineLevel="0" collapsed="false">
      <c r="A259" s="12"/>
      <c r="B259" s="13"/>
      <c r="C259" s="13"/>
      <c r="D259" s="13"/>
      <c r="E259" s="14"/>
      <c r="F259" s="15"/>
      <c r="G259" s="14"/>
      <c r="H259" s="15"/>
      <c r="I259" s="13"/>
      <c r="J259" s="16"/>
      <c r="K259" s="17" t="str">
        <f aca="false">IF(O259="","",IF(O259&gt;0,O259*J259,0))</f>
        <v/>
      </c>
      <c r="L259" s="17" t="str">
        <f aca="false">IF(O259="","",O259-K259)</f>
        <v/>
      </c>
      <c r="M259" s="17" t="str">
        <f aca="false">IF(L259="","",Riepilogo!$B$2+SUM(L$3:L259))</f>
        <v/>
      </c>
      <c r="N259" s="17" t="str">
        <f aca="false">IF(OR(E259="",F259="",G259=""),"",F259*E259/G259)</f>
        <v/>
      </c>
      <c r="O259" s="17" t="str">
        <f aca="false">IF(OR(E259="",F259="",G259="",H259="",I259=""),"",IF(D259="Punta poi banca",IF(I259="Vinta",F259*(E259-1)-H259*(G259-1),H259-F259),IF(I259="Vinta",H259*(G259-1)-F259*(E259-1),F259-H259)))</f>
        <v/>
      </c>
      <c r="P259" s="13"/>
    </row>
    <row r="260" customFormat="false" ht="15" hidden="false" customHeight="false" outlineLevel="0" collapsed="false">
      <c r="A260" s="12"/>
      <c r="B260" s="13"/>
      <c r="C260" s="13"/>
      <c r="D260" s="13"/>
      <c r="E260" s="14"/>
      <c r="F260" s="15"/>
      <c r="G260" s="14"/>
      <c r="H260" s="15"/>
      <c r="I260" s="13"/>
      <c r="J260" s="16"/>
      <c r="K260" s="17" t="str">
        <f aca="false">IF(O260="","",IF(O260&gt;0,O260*J260,0))</f>
        <v/>
      </c>
      <c r="L260" s="17" t="str">
        <f aca="false">IF(O260="","",O260-K260)</f>
        <v/>
      </c>
      <c r="M260" s="17" t="str">
        <f aca="false">IF(L260="","",Riepilogo!$B$2+SUM(L$3:L260))</f>
        <v/>
      </c>
      <c r="N260" s="17" t="str">
        <f aca="false">IF(OR(E260="",F260="",G260=""),"",F260*E260/G260)</f>
        <v/>
      </c>
      <c r="O260" s="17" t="str">
        <f aca="false">IF(OR(E260="",F260="",G260="",H260="",I260=""),"",IF(D260="Punta poi banca",IF(I260="Vinta",F260*(E260-1)-H260*(G260-1),H260-F260),IF(I260="Vinta",H260*(G260-1)-F260*(E260-1),F260-H260)))</f>
        <v/>
      </c>
      <c r="P260" s="13"/>
    </row>
    <row r="261" customFormat="false" ht="15" hidden="false" customHeight="false" outlineLevel="0" collapsed="false">
      <c r="A261" s="12"/>
      <c r="B261" s="13"/>
      <c r="C261" s="13"/>
      <c r="D261" s="13"/>
      <c r="E261" s="14"/>
      <c r="F261" s="15"/>
      <c r="G261" s="14"/>
      <c r="H261" s="15"/>
      <c r="I261" s="13"/>
      <c r="J261" s="16"/>
      <c r="K261" s="17" t="str">
        <f aca="false">IF(O261="","",IF(O261&gt;0,O261*J261,0))</f>
        <v/>
      </c>
      <c r="L261" s="17" t="str">
        <f aca="false">IF(O261="","",O261-K261)</f>
        <v/>
      </c>
      <c r="M261" s="17" t="str">
        <f aca="false">IF(L261="","",Riepilogo!$B$2+SUM(L$3:L261))</f>
        <v/>
      </c>
      <c r="N261" s="17" t="str">
        <f aca="false">IF(OR(E261="",F261="",G261=""),"",F261*E261/G261)</f>
        <v/>
      </c>
      <c r="O261" s="17" t="str">
        <f aca="false">IF(OR(E261="",F261="",G261="",H261="",I261=""),"",IF(D261="Punta poi banca",IF(I261="Vinta",F261*(E261-1)-H261*(G261-1),H261-F261),IF(I261="Vinta",H261*(G261-1)-F261*(E261-1),F261-H261)))</f>
        <v/>
      </c>
      <c r="P261" s="13"/>
    </row>
    <row r="262" customFormat="false" ht="15" hidden="false" customHeight="false" outlineLevel="0" collapsed="false">
      <c r="A262" s="12"/>
      <c r="B262" s="13"/>
      <c r="C262" s="13"/>
      <c r="D262" s="13"/>
      <c r="E262" s="14"/>
      <c r="F262" s="15"/>
      <c r="G262" s="14"/>
      <c r="H262" s="15"/>
      <c r="I262" s="13"/>
      <c r="J262" s="16"/>
      <c r="K262" s="17" t="str">
        <f aca="false">IF(O262="","",IF(O262&gt;0,O262*J262,0))</f>
        <v/>
      </c>
      <c r="L262" s="17" t="str">
        <f aca="false">IF(O262="","",O262-K262)</f>
        <v/>
      </c>
      <c r="M262" s="17" t="str">
        <f aca="false">IF(L262="","",Riepilogo!$B$2+SUM(L$3:L262))</f>
        <v/>
      </c>
      <c r="N262" s="17" t="str">
        <f aca="false">IF(OR(E262="",F262="",G262=""),"",F262*E262/G262)</f>
        <v/>
      </c>
      <c r="O262" s="17" t="str">
        <f aca="false">IF(OR(E262="",F262="",G262="",H262="",I262=""),"",IF(D262="Punta poi banca",IF(I262="Vinta",F262*(E262-1)-H262*(G262-1),H262-F262),IF(I262="Vinta",H262*(G262-1)-F262*(E262-1),F262-H262)))</f>
        <v/>
      </c>
      <c r="P262" s="13"/>
    </row>
    <row r="263" customFormat="false" ht="15" hidden="false" customHeight="false" outlineLevel="0" collapsed="false">
      <c r="A263" s="12"/>
      <c r="B263" s="13"/>
      <c r="C263" s="13"/>
      <c r="D263" s="13"/>
      <c r="E263" s="14"/>
      <c r="F263" s="15"/>
      <c r="G263" s="14"/>
      <c r="H263" s="15"/>
      <c r="I263" s="13"/>
      <c r="J263" s="16"/>
      <c r="K263" s="17" t="str">
        <f aca="false">IF(O263="","",IF(O263&gt;0,O263*J263,0))</f>
        <v/>
      </c>
      <c r="L263" s="17" t="str">
        <f aca="false">IF(O263="","",O263-K263)</f>
        <v/>
      </c>
      <c r="M263" s="17" t="str">
        <f aca="false">IF(L263="","",Riepilogo!$B$2+SUM(L$3:L263))</f>
        <v/>
      </c>
      <c r="N263" s="17" t="str">
        <f aca="false">IF(OR(E263="",F263="",G263=""),"",F263*E263/G263)</f>
        <v/>
      </c>
      <c r="O263" s="17" t="str">
        <f aca="false">IF(OR(E263="",F263="",G263="",H263="",I263=""),"",IF(D263="Punta poi banca",IF(I263="Vinta",F263*(E263-1)-H263*(G263-1),H263-F263),IF(I263="Vinta",H263*(G263-1)-F263*(E263-1),F263-H263)))</f>
        <v/>
      </c>
      <c r="P263" s="13"/>
    </row>
    <row r="264" customFormat="false" ht="15" hidden="false" customHeight="false" outlineLevel="0" collapsed="false">
      <c r="A264" s="12"/>
      <c r="B264" s="13"/>
      <c r="C264" s="13"/>
      <c r="D264" s="13"/>
      <c r="E264" s="14"/>
      <c r="F264" s="15"/>
      <c r="G264" s="14"/>
      <c r="H264" s="15"/>
      <c r="I264" s="13"/>
      <c r="J264" s="16"/>
      <c r="K264" s="17" t="str">
        <f aca="false">IF(O264="","",IF(O264&gt;0,O264*J264,0))</f>
        <v/>
      </c>
      <c r="L264" s="17" t="str">
        <f aca="false">IF(O264="","",O264-K264)</f>
        <v/>
      </c>
      <c r="M264" s="17" t="str">
        <f aca="false">IF(L264="","",Riepilogo!$B$2+SUM(L$3:L264))</f>
        <v/>
      </c>
      <c r="N264" s="17" t="str">
        <f aca="false">IF(OR(E264="",F264="",G264=""),"",F264*E264/G264)</f>
        <v/>
      </c>
      <c r="O264" s="17" t="str">
        <f aca="false">IF(OR(E264="",F264="",G264="",H264="",I264=""),"",IF(D264="Punta poi banca",IF(I264="Vinta",F264*(E264-1)-H264*(G264-1),H264-F264),IF(I264="Vinta",H264*(G264-1)-F264*(E264-1),F264-H264)))</f>
        <v/>
      </c>
      <c r="P264" s="13"/>
    </row>
    <row r="265" customFormat="false" ht="15" hidden="false" customHeight="false" outlineLevel="0" collapsed="false">
      <c r="A265" s="12"/>
      <c r="B265" s="13"/>
      <c r="C265" s="13"/>
      <c r="D265" s="13"/>
      <c r="E265" s="14"/>
      <c r="F265" s="15"/>
      <c r="G265" s="14"/>
      <c r="H265" s="15"/>
      <c r="I265" s="13"/>
      <c r="J265" s="16"/>
      <c r="K265" s="17" t="str">
        <f aca="false">IF(O265="","",IF(O265&gt;0,O265*J265,0))</f>
        <v/>
      </c>
      <c r="L265" s="17" t="str">
        <f aca="false">IF(O265="","",O265-K265)</f>
        <v/>
      </c>
      <c r="M265" s="17" t="str">
        <f aca="false">IF(L265="","",Riepilogo!$B$2+SUM(L$3:L265))</f>
        <v/>
      </c>
      <c r="N265" s="17" t="str">
        <f aca="false">IF(OR(E265="",F265="",G265=""),"",F265*E265/G265)</f>
        <v/>
      </c>
      <c r="O265" s="17" t="str">
        <f aca="false">IF(OR(E265="",F265="",G265="",H265="",I265=""),"",IF(D265="Punta poi banca",IF(I265="Vinta",F265*(E265-1)-H265*(G265-1),H265-F265),IF(I265="Vinta",H265*(G265-1)-F265*(E265-1),F265-H265)))</f>
        <v/>
      </c>
      <c r="P265" s="13"/>
    </row>
    <row r="266" customFormat="false" ht="15" hidden="false" customHeight="false" outlineLevel="0" collapsed="false">
      <c r="A266" s="12"/>
      <c r="B266" s="13"/>
      <c r="C266" s="13"/>
      <c r="D266" s="13"/>
      <c r="E266" s="14"/>
      <c r="F266" s="15"/>
      <c r="G266" s="14"/>
      <c r="H266" s="15"/>
      <c r="I266" s="13"/>
      <c r="J266" s="16"/>
      <c r="K266" s="17" t="str">
        <f aca="false">IF(O266="","",IF(O266&gt;0,O266*J266,0))</f>
        <v/>
      </c>
      <c r="L266" s="17" t="str">
        <f aca="false">IF(O266="","",O266-K266)</f>
        <v/>
      </c>
      <c r="M266" s="17" t="str">
        <f aca="false">IF(L266="","",Riepilogo!$B$2+SUM(L$3:L266))</f>
        <v/>
      </c>
      <c r="N266" s="17" t="str">
        <f aca="false">IF(OR(E266="",F266="",G266=""),"",F266*E266/G266)</f>
        <v/>
      </c>
      <c r="O266" s="17" t="str">
        <f aca="false">IF(OR(E266="",F266="",G266="",H266="",I266=""),"",IF(D266="Punta poi banca",IF(I266="Vinta",F266*(E266-1)-H266*(G266-1),H266-F266),IF(I266="Vinta",H266*(G266-1)-F266*(E266-1),F266-H266)))</f>
        <v/>
      </c>
      <c r="P266" s="13"/>
    </row>
    <row r="267" customFormat="false" ht="15" hidden="false" customHeight="false" outlineLevel="0" collapsed="false">
      <c r="A267" s="12"/>
      <c r="B267" s="13"/>
      <c r="C267" s="13"/>
      <c r="D267" s="13"/>
      <c r="E267" s="14"/>
      <c r="F267" s="15"/>
      <c r="G267" s="14"/>
      <c r="H267" s="15"/>
      <c r="I267" s="13"/>
      <c r="J267" s="16"/>
      <c r="K267" s="17" t="str">
        <f aca="false">IF(O267="","",IF(O267&gt;0,O267*J267,0))</f>
        <v/>
      </c>
      <c r="L267" s="17" t="str">
        <f aca="false">IF(O267="","",O267-K267)</f>
        <v/>
      </c>
      <c r="M267" s="17" t="str">
        <f aca="false">IF(L267="","",Riepilogo!$B$2+SUM(L$3:L267))</f>
        <v/>
      </c>
      <c r="N267" s="17" t="str">
        <f aca="false">IF(OR(E267="",F267="",G267=""),"",F267*E267/G267)</f>
        <v/>
      </c>
      <c r="O267" s="17" t="str">
        <f aca="false">IF(OR(E267="",F267="",G267="",H267="",I267=""),"",IF(D267="Punta poi banca",IF(I267="Vinta",F267*(E267-1)-H267*(G267-1),H267-F267),IF(I267="Vinta",H267*(G267-1)-F267*(E267-1),F267-H267)))</f>
        <v/>
      </c>
      <c r="P267" s="13"/>
    </row>
    <row r="268" customFormat="false" ht="15" hidden="false" customHeight="false" outlineLevel="0" collapsed="false">
      <c r="A268" s="12"/>
      <c r="B268" s="13"/>
      <c r="C268" s="13"/>
      <c r="D268" s="13"/>
      <c r="E268" s="14"/>
      <c r="F268" s="15"/>
      <c r="G268" s="14"/>
      <c r="H268" s="15"/>
      <c r="I268" s="13"/>
      <c r="J268" s="16"/>
      <c r="K268" s="17" t="str">
        <f aca="false">IF(O268="","",IF(O268&gt;0,O268*J268,0))</f>
        <v/>
      </c>
      <c r="L268" s="17" t="str">
        <f aca="false">IF(O268="","",O268-K268)</f>
        <v/>
      </c>
      <c r="M268" s="17" t="str">
        <f aca="false">IF(L268="","",Riepilogo!$B$2+SUM(L$3:L268))</f>
        <v/>
      </c>
      <c r="N268" s="17" t="str">
        <f aca="false">IF(OR(E268="",F268="",G268=""),"",F268*E268/G268)</f>
        <v/>
      </c>
      <c r="O268" s="17" t="str">
        <f aca="false">IF(OR(E268="",F268="",G268="",H268="",I268=""),"",IF(D268="Punta poi banca",IF(I268="Vinta",F268*(E268-1)-H268*(G268-1),H268-F268),IF(I268="Vinta",H268*(G268-1)-F268*(E268-1),F268-H268)))</f>
        <v/>
      </c>
      <c r="P268" s="13"/>
    </row>
    <row r="269" customFormat="false" ht="15" hidden="false" customHeight="false" outlineLevel="0" collapsed="false">
      <c r="A269" s="12"/>
      <c r="B269" s="13"/>
      <c r="C269" s="13"/>
      <c r="D269" s="13"/>
      <c r="E269" s="14"/>
      <c r="F269" s="15"/>
      <c r="G269" s="14"/>
      <c r="H269" s="15"/>
      <c r="I269" s="13"/>
      <c r="J269" s="16"/>
      <c r="K269" s="17" t="str">
        <f aca="false">IF(O269="","",IF(O269&gt;0,O269*J269,0))</f>
        <v/>
      </c>
      <c r="L269" s="17" t="str">
        <f aca="false">IF(O269="","",O269-K269)</f>
        <v/>
      </c>
      <c r="M269" s="17" t="str">
        <f aca="false">IF(L269="","",Riepilogo!$B$2+SUM(L$3:L269))</f>
        <v/>
      </c>
      <c r="N269" s="17" t="str">
        <f aca="false">IF(OR(E269="",F269="",G269=""),"",F269*E269/G269)</f>
        <v/>
      </c>
      <c r="O269" s="17" t="str">
        <f aca="false">IF(OR(E269="",F269="",G269="",H269="",I269=""),"",IF(D269="Punta poi banca",IF(I269="Vinta",F269*(E269-1)-H269*(G269-1),H269-F269),IF(I269="Vinta",H269*(G269-1)-F269*(E269-1),F269-H269)))</f>
        <v/>
      </c>
      <c r="P269" s="13"/>
    </row>
    <row r="270" customFormat="false" ht="15" hidden="false" customHeight="false" outlineLevel="0" collapsed="false">
      <c r="A270" s="12"/>
      <c r="B270" s="13"/>
      <c r="C270" s="13"/>
      <c r="D270" s="13"/>
      <c r="E270" s="14"/>
      <c r="F270" s="15"/>
      <c r="G270" s="14"/>
      <c r="H270" s="15"/>
      <c r="I270" s="13"/>
      <c r="J270" s="16"/>
      <c r="K270" s="17" t="str">
        <f aca="false">IF(O270="","",IF(O270&gt;0,O270*J270,0))</f>
        <v/>
      </c>
      <c r="L270" s="17" t="str">
        <f aca="false">IF(O270="","",O270-K270)</f>
        <v/>
      </c>
      <c r="M270" s="17" t="str">
        <f aca="false">IF(L270="","",Riepilogo!$B$2+SUM(L$3:L270))</f>
        <v/>
      </c>
      <c r="N270" s="17" t="str">
        <f aca="false">IF(OR(E270="",F270="",G270=""),"",F270*E270/G270)</f>
        <v/>
      </c>
      <c r="O270" s="17" t="str">
        <f aca="false">IF(OR(E270="",F270="",G270="",H270="",I270=""),"",IF(D270="Punta poi banca",IF(I270="Vinta",F270*(E270-1)-H270*(G270-1),H270-F270),IF(I270="Vinta",H270*(G270-1)-F270*(E270-1),F270-H270)))</f>
        <v/>
      </c>
      <c r="P270" s="13"/>
    </row>
    <row r="271" customFormat="false" ht="15" hidden="false" customHeight="false" outlineLevel="0" collapsed="false">
      <c r="A271" s="12"/>
      <c r="B271" s="13"/>
      <c r="C271" s="13"/>
      <c r="D271" s="13"/>
      <c r="E271" s="14"/>
      <c r="F271" s="15"/>
      <c r="G271" s="14"/>
      <c r="H271" s="15"/>
      <c r="I271" s="13"/>
      <c r="J271" s="16"/>
      <c r="K271" s="17" t="str">
        <f aca="false">IF(O271="","",IF(O271&gt;0,O271*J271,0))</f>
        <v/>
      </c>
      <c r="L271" s="17" t="str">
        <f aca="false">IF(O271="","",O271-K271)</f>
        <v/>
      </c>
      <c r="M271" s="17" t="str">
        <f aca="false">IF(L271="","",Riepilogo!$B$2+SUM(L$3:L271))</f>
        <v/>
      </c>
      <c r="N271" s="17" t="str">
        <f aca="false">IF(OR(E271="",F271="",G271=""),"",F271*E271/G271)</f>
        <v/>
      </c>
      <c r="O271" s="17" t="str">
        <f aca="false">IF(OR(E271="",F271="",G271="",H271="",I271=""),"",IF(D271="Punta poi banca",IF(I271="Vinta",F271*(E271-1)-H271*(G271-1),H271-F271),IF(I271="Vinta",H271*(G271-1)-F271*(E271-1),F271-H271)))</f>
        <v/>
      </c>
      <c r="P271" s="13"/>
    </row>
    <row r="272" customFormat="false" ht="15" hidden="false" customHeight="false" outlineLevel="0" collapsed="false">
      <c r="A272" s="12"/>
      <c r="B272" s="13"/>
      <c r="C272" s="13"/>
      <c r="D272" s="13"/>
      <c r="E272" s="14"/>
      <c r="F272" s="15"/>
      <c r="G272" s="14"/>
      <c r="H272" s="15"/>
      <c r="I272" s="13"/>
      <c r="J272" s="16"/>
      <c r="K272" s="17" t="str">
        <f aca="false">IF(O272="","",IF(O272&gt;0,O272*J272,0))</f>
        <v/>
      </c>
      <c r="L272" s="17" t="str">
        <f aca="false">IF(O272="","",O272-K272)</f>
        <v/>
      </c>
      <c r="M272" s="17" t="str">
        <f aca="false">IF(L272="","",Riepilogo!$B$2+SUM(L$3:L272))</f>
        <v/>
      </c>
      <c r="N272" s="17" t="str">
        <f aca="false">IF(OR(E272="",F272="",G272=""),"",F272*E272/G272)</f>
        <v/>
      </c>
      <c r="O272" s="17" t="str">
        <f aca="false">IF(OR(E272="",F272="",G272="",H272="",I272=""),"",IF(D272="Punta poi banca",IF(I272="Vinta",F272*(E272-1)-H272*(G272-1),H272-F272),IF(I272="Vinta",H272*(G272-1)-F272*(E272-1),F272-H272)))</f>
        <v/>
      </c>
      <c r="P272" s="13"/>
    </row>
    <row r="273" customFormat="false" ht="15" hidden="false" customHeight="false" outlineLevel="0" collapsed="false">
      <c r="A273" s="12"/>
      <c r="B273" s="13"/>
      <c r="C273" s="13"/>
      <c r="D273" s="13"/>
      <c r="E273" s="14"/>
      <c r="F273" s="15"/>
      <c r="G273" s="14"/>
      <c r="H273" s="15"/>
      <c r="I273" s="13"/>
      <c r="J273" s="16"/>
      <c r="K273" s="17" t="str">
        <f aca="false">IF(O273="","",IF(O273&gt;0,O273*J273,0))</f>
        <v/>
      </c>
      <c r="L273" s="17" t="str">
        <f aca="false">IF(O273="","",O273-K273)</f>
        <v/>
      </c>
      <c r="M273" s="17" t="str">
        <f aca="false">IF(L273="","",Riepilogo!$B$2+SUM(L$3:L273))</f>
        <v/>
      </c>
      <c r="N273" s="17" t="str">
        <f aca="false">IF(OR(E273="",F273="",G273=""),"",F273*E273/G273)</f>
        <v/>
      </c>
      <c r="O273" s="17" t="str">
        <f aca="false">IF(OR(E273="",F273="",G273="",H273="",I273=""),"",IF(D273="Punta poi banca",IF(I273="Vinta",F273*(E273-1)-H273*(G273-1),H273-F273),IF(I273="Vinta",H273*(G273-1)-F273*(E273-1),F273-H273)))</f>
        <v/>
      </c>
      <c r="P273" s="13"/>
    </row>
    <row r="274" customFormat="false" ht="15" hidden="false" customHeight="false" outlineLevel="0" collapsed="false">
      <c r="A274" s="12"/>
      <c r="B274" s="13"/>
      <c r="C274" s="13"/>
      <c r="D274" s="13"/>
      <c r="E274" s="14"/>
      <c r="F274" s="15"/>
      <c r="G274" s="14"/>
      <c r="H274" s="15"/>
      <c r="I274" s="13"/>
      <c r="J274" s="16"/>
      <c r="K274" s="17" t="str">
        <f aca="false">IF(O274="","",IF(O274&gt;0,O274*J274,0))</f>
        <v/>
      </c>
      <c r="L274" s="17" t="str">
        <f aca="false">IF(O274="","",O274-K274)</f>
        <v/>
      </c>
      <c r="M274" s="17" t="str">
        <f aca="false">IF(L274="","",Riepilogo!$B$2+SUM(L$3:L274))</f>
        <v/>
      </c>
      <c r="N274" s="17" t="str">
        <f aca="false">IF(OR(E274="",F274="",G274=""),"",F274*E274/G274)</f>
        <v/>
      </c>
      <c r="O274" s="17" t="str">
        <f aca="false">IF(OR(E274="",F274="",G274="",H274="",I274=""),"",IF(D274="Punta poi banca",IF(I274="Vinta",F274*(E274-1)-H274*(G274-1),H274-F274),IF(I274="Vinta",H274*(G274-1)-F274*(E274-1),F274-H274)))</f>
        <v/>
      </c>
      <c r="P274" s="13"/>
    </row>
    <row r="275" customFormat="false" ht="15" hidden="false" customHeight="false" outlineLevel="0" collapsed="false">
      <c r="A275" s="12"/>
      <c r="B275" s="13"/>
      <c r="C275" s="13"/>
      <c r="D275" s="13"/>
      <c r="E275" s="14"/>
      <c r="F275" s="15"/>
      <c r="G275" s="14"/>
      <c r="H275" s="15"/>
      <c r="I275" s="13"/>
      <c r="J275" s="16"/>
      <c r="K275" s="17" t="str">
        <f aca="false">IF(O275="","",IF(O275&gt;0,O275*J275,0))</f>
        <v/>
      </c>
      <c r="L275" s="17" t="str">
        <f aca="false">IF(O275="","",O275-K275)</f>
        <v/>
      </c>
      <c r="M275" s="17" t="str">
        <f aca="false">IF(L275="","",Riepilogo!$B$2+SUM(L$3:L275))</f>
        <v/>
      </c>
      <c r="N275" s="17" t="str">
        <f aca="false">IF(OR(E275="",F275="",G275=""),"",F275*E275/G275)</f>
        <v/>
      </c>
      <c r="O275" s="17" t="str">
        <f aca="false">IF(OR(E275="",F275="",G275="",H275="",I275=""),"",IF(D275="Punta poi banca",IF(I275="Vinta",F275*(E275-1)-H275*(G275-1),H275-F275),IF(I275="Vinta",H275*(G275-1)-F275*(E275-1),F275-H275)))</f>
        <v/>
      </c>
      <c r="P275" s="13"/>
    </row>
    <row r="276" customFormat="false" ht="15" hidden="false" customHeight="false" outlineLevel="0" collapsed="false">
      <c r="A276" s="12"/>
      <c r="B276" s="13"/>
      <c r="C276" s="13"/>
      <c r="D276" s="13"/>
      <c r="E276" s="14"/>
      <c r="F276" s="15"/>
      <c r="G276" s="14"/>
      <c r="H276" s="15"/>
      <c r="I276" s="13"/>
      <c r="J276" s="16"/>
      <c r="K276" s="17" t="str">
        <f aca="false">IF(O276="","",IF(O276&gt;0,O276*J276,0))</f>
        <v/>
      </c>
      <c r="L276" s="17" t="str">
        <f aca="false">IF(O276="","",O276-K276)</f>
        <v/>
      </c>
      <c r="M276" s="17" t="str">
        <f aca="false">IF(L276="","",Riepilogo!$B$2+SUM(L$3:L276))</f>
        <v/>
      </c>
      <c r="N276" s="17" t="str">
        <f aca="false">IF(OR(E276="",F276="",G276=""),"",F276*E276/G276)</f>
        <v/>
      </c>
      <c r="O276" s="17" t="str">
        <f aca="false">IF(OR(E276="",F276="",G276="",H276="",I276=""),"",IF(D276="Punta poi banca",IF(I276="Vinta",F276*(E276-1)-H276*(G276-1),H276-F276),IF(I276="Vinta",H276*(G276-1)-F276*(E276-1),F276-H276)))</f>
        <v/>
      </c>
      <c r="P276" s="13"/>
    </row>
    <row r="277" customFormat="false" ht="15" hidden="false" customHeight="false" outlineLevel="0" collapsed="false">
      <c r="A277" s="12"/>
      <c r="B277" s="13"/>
      <c r="C277" s="13"/>
      <c r="D277" s="13"/>
      <c r="E277" s="14"/>
      <c r="F277" s="15"/>
      <c r="G277" s="14"/>
      <c r="H277" s="15"/>
      <c r="I277" s="13"/>
      <c r="J277" s="16"/>
      <c r="K277" s="17" t="str">
        <f aca="false">IF(O277="","",IF(O277&gt;0,O277*J277,0))</f>
        <v/>
      </c>
      <c r="L277" s="17" t="str">
        <f aca="false">IF(O277="","",O277-K277)</f>
        <v/>
      </c>
      <c r="M277" s="17" t="str">
        <f aca="false">IF(L277="","",Riepilogo!$B$2+SUM(L$3:L277))</f>
        <v/>
      </c>
      <c r="N277" s="17" t="str">
        <f aca="false">IF(OR(E277="",F277="",G277=""),"",F277*E277/G277)</f>
        <v/>
      </c>
      <c r="O277" s="17" t="str">
        <f aca="false">IF(OR(E277="",F277="",G277="",H277="",I277=""),"",IF(D277="Punta poi banca",IF(I277="Vinta",F277*(E277-1)-H277*(G277-1),H277-F277),IF(I277="Vinta",H277*(G277-1)-F277*(E277-1),F277-H277)))</f>
        <v/>
      </c>
      <c r="P277" s="13"/>
    </row>
    <row r="278" customFormat="false" ht="15" hidden="false" customHeight="false" outlineLevel="0" collapsed="false">
      <c r="A278" s="12"/>
      <c r="B278" s="13"/>
      <c r="C278" s="13"/>
      <c r="D278" s="13"/>
      <c r="E278" s="14"/>
      <c r="F278" s="15"/>
      <c r="G278" s="14"/>
      <c r="H278" s="15"/>
      <c r="I278" s="13"/>
      <c r="J278" s="16"/>
      <c r="K278" s="17" t="str">
        <f aca="false">IF(O278="","",IF(O278&gt;0,O278*J278,0))</f>
        <v/>
      </c>
      <c r="L278" s="17" t="str">
        <f aca="false">IF(O278="","",O278-K278)</f>
        <v/>
      </c>
      <c r="M278" s="17" t="str">
        <f aca="false">IF(L278="","",Riepilogo!$B$2+SUM(L$3:L278))</f>
        <v/>
      </c>
      <c r="N278" s="17" t="str">
        <f aca="false">IF(OR(E278="",F278="",G278=""),"",F278*E278/G278)</f>
        <v/>
      </c>
      <c r="O278" s="17" t="str">
        <f aca="false">IF(OR(E278="",F278="",G278="",H278="",I278=""),"",IF(D278="Punta poi banca",IF(I278="Vinta",F278*(E278-1)-H278*(G278-1),H278-F278),IF(I278="Vinta",H278*(G278-1)-F278*(E278-1),F278-H278)))</f>
        <v/>
      </c>
      <c r="P278" s="13"/>
    </row>
    <row r="279" customFormat="false" ht="15" hidden="false" customHeight="false" outlineLevel="0" collapsed="false">
      <c r="A279" s="12"/>
      <c r="B279" s="13"/>
      <c r="C279" s="13"/>
      <c r="D279" s="13"/>
      <c r="E279" s="14"/>
      <c r="F279" s="15"/>
      <c r="G279" s="14"/>
      <c r="H279" s="15"/>
      <c r="I279" s="13"/>
      <c r="J279" s="16"/>
      <c r="K279" s="17" t="str">
        <f aca="false">IF(O279="","",IF(O279&gt;0,O279*J279,0))</f>
        <v/>
      </c>
      <c r="L279" s="17" t="str">
        <f aca="false">IF(O279="","",O279-K279)</f>
        <v/>
      </c>
      <c r="M279" s="17" t="str">
        <f aca="false">IF(L279="","",Riepilogo!$B$2+SUM(L$3:L279))</f>
        <v/>
      </c>
      <c r="N279" s="17" t="str">
        <f aca="false">IF(OR(E279="",F279="",G279=""),"",F279*E279/G279)</f>
        <v/>
      </c>
      <c r="O279" s="17" t="str">
        <f aca="false">IF(OR(E279="",F279="",G279="",H279="",I279=""),"",IF(D279="Punta poi banca",IF(I279="Vinta",F279*(E279-1)-H279*(G279-1),H279-F279),IF(I279="Vinta",H279*(G279-1)-F279*(E279-1),F279-H279)))</f>
        <v/>
      </c>
      <c r="P279" s="13"/>
    </row>
    <row r="280" customFormat="false" ht="15" hidden="false" customHeight="false" outlineLevel="0" collapsed="false">
      <c r="A280" s="12"/>
      <c r="B280" s="13"/>
      <c r="C280" s="13"/>
      <c r="D280" s="13"/>
      <c r="E280" s="14"/>
      <c r="F280" s="15"/>
      <c r="G280" s="14"/>
      <c r="H280" s="15"/>
      <c r="I280" s="13"/>
      <c r="J280" s="16"/>
      <c r="K280" s="17" t="str">
        <f aca="false">IF(O280="","",IF(O280&gt;0,O280*J280,0))</f>
        <v/>
      </c>
      <c r="L280" s="17" t="str">
        <f aca="false">IF(O280="","",O280-K280)</f>
        <v/>
      </c>
      <c r="M280" s="17" t="str">
        <f aca="false">IF(L280="","",Riepilogo!$B$2+SUM(L$3:L280))</f>
        <v/>
      </c>
      <c r="N280" s="17" t="str">
        <f aca="false">IF(OR(E280="",F280="",G280=""),"",F280*E280/G280)</f>
        <v/>
      </c>
      <c r="O280" s="17" t="str">
        <f aca="false">IF(OR(E280="",F280="",G280="",H280="",I280=""),"",IF(D280="Punta poi banca",IF(I280="Vinta",F280*(E280-1)-H280*(G280-1),H280-F280),IF(I280="Vinta",H280*(G280-1)-F280*(E280-1),F280-H280)))</f>
        <v/>
      </c>
      <c r="P280" s="13"/>
    </row>
    <row r="281" customFormat="false" ht="15" hidden="false" customHeight="false" outlineLevel="0" collapsed="false">
      <c r="A281" s="12"/>
      <c r="B281" s="13"/>
      <c r="C281" s="13"/>
      <c r="D281" s="13"/>
      <c r="E281" s="14"/>
      <c r="F281" s="15"/>
      <c r="G281" s="14"/>
      <c r="H281" s="15"/>
      <c r="I281" s="13"/>
      <c r="J281" s="16"/>
      <c r="K281" s="17" t="str">
        <f aca="false">IF(O281="","",IF(O281&gt;0,O281*J281,0))</f>
        <v/>
      </c>
      <c r="L281" s="17" t="str">
        <f aca="false">IF(O281="","",O281-K281)</f>
        <v/>
      </c>
      <c r="M281" s="17" t="str">
        <f aca="false">IF(L281="","",Riepilogo!$B$2+SUM(L$3:L281))</f>
        <v/>
      </c>
      <c r="N281" s="17" t="str">
        <f aca="false">IF(OR(E281="",F281="",G281=""),"",F281*E281/G281)</f>
        <v/>
      </c>
      <c r="O281" s="17" t="str">
        <f aca="false">IF(OR(E281="",F281="",G281="",H281="",I281=""),"",IF(D281="Punta poi banca",IF(I281="Vinta",F281*(E281-1)-H281*(G281-1),H281-F281),IF(I281="Vinta",H281*(G281-1)-F281*(E281-1),F281-H281)))</f>
        <v/>
      </c>
      <c r="P281" s="13"/>
    </row>
    <row r="282" customFormat="false" ht="15" hidden="false" customHeight="false" outlineLevel="0" collapsed="false">
      <c r="A282" s="12"/>
      <c r="B282" s="13"/>
      <c r="C282" s="13"/>
      <c r="D282" s="13"/>
      <c r="E282" s="14"/>
      <c r="F282" s="15"/>
      <c r="G282" s="14"/>
      <c r="H282" s="15"/>
      <c r="I282" s="13"/>
      <c r="J282" s="16"/>
      <c r="K282" s="17" t="str">
        <f aca="false">IF(O282="","",IF(O282&gt;0,O282*J282,0))</f>
        <v/>
      </c>
      <c r="L282" s="17" t="str">
        <f aca="false">IF(O282="","",O282-K282)</f>
        <v/>
      </c>
      <c r="M282" s="17" t="str">
        <f aca="false">IF(L282="","",Riepilogo!$B$2+SUM(L$3:L282))</f>
        <v/>
      </c>
      <c r="N282" s="17" t="str">
        <f aca="false">IF(OR(E282="",F282="",G282=""),"",F282*E282/G282)</f>
        <v/>
      </c>
      <c r="O282" s="17" t="str">
        <f aca="false">IF(OR(E282="",F282="",G282="",H282="",I282=""),"",IF(D282="Punta poi banca",IF(I282="Vinta",F282*(E282-1)-H282*(G282-1),H282-F282),IF(I282="Vinta",H282*(G282-1)-F282*(E282-1),F282-H282)))</f>
        <v/>
      </c>
      <c r="P282" s="13"/>
    </row>
    <row r="283" customFormat="false" ht="15" hidden="false" customHeight="false" outlineLevel="0" collapsed="false">
      <c r="A283" s="12"/>
      <c r="B283" s="13"/>
      <c r="C283" s="13"/>
      <c r="D283" s="13"/>
      <c r="E283" s="14"/>
      <c r="F283" s="15"/>
      <c r="G283" s="14"/>
      <c r="H283" s="15"/>
      <c r="I283" s="13"/>
      <c r="J283" s="16"/>
      <c r="K283" s="17" t="str">
        <f aca="false">IF(O283="","",IF(O283&gt;0,O283*J283,0))</f>
        <v/>
      </c>
      <c r="L283" s="17" t="str">
        <f aca="false">IF(O283="","",O283-K283)</f>
        <v/>
      </c>
      <c r="M283" s="17" t="str">
        <f aca="false">IF(L283="","",Riepilogo!$B$2+SUM(L$3:L283))</f>
        <v/>
      </c>
      <c r="N283" s="17" t="str">
        <f aca="false">IF(OR(E283="",F283="",G283=""),"",F283*E283/G283)</f>
        <v/>
      </c>
      <c r="O283" s="17" t="str">
        <f aca="false">IF(OR(E283="",F283="",G283="",H283="",I283=""),"",IF(D283="Punta poi banca",IF(I283="Vinta",F283*(E283-1)-H283*(G283-1),H283-F283),IF(I283="Vinta",H283*(G283-1)-F283*(E283-1),F283-H283)))</f>
        <v/>
      </c>
      <c r="P283" s="13"/>
    </row>
    <row r="284" customFormat="false" ht="15" hidden="false" customHeight="false" outlineLevel="0" collapsed="false">
      <c r="A284" s="12"/>
      <c r="B284" s="13"/>
      <c r="C284" s="13"/>
      <c r="D284" s="13"/>
      <c r="E284" s="14"/>
      <c r="F284" s="15"/>
      <c r="G284" s="14"/>
      <c r="H284" s="15"/>
      <c r="I284" s="13"/>
      <c r="J284" s="16"/>
      <c r="K284" s="17" t="str">
        <f aca="false">IF(O284="","",IF(O284&gt;0,O284*J284,0))</f>
        <v/>
      </c>
      <c r="L284" s="17" t="str">
        <f aca="false">IF(O284="","",O284-K284)</f>
        <v/>
      </c>
      <c r="M284" s="17" t="str">
        <f aca="false">IF(L284="","",Riepilogo!$B$2+SUM(L$3:L284))</f>
        <v/>
      </c>
      <c r="N284" s="17" t="str">
        <f aca="false">IF(OR(E284="",F284="",G284=""),"",F284*E284/G284)</f>
        <v/>
      </c>
      <c r="O284" s="17" t="str">
        <f aca="false">IF(OR(E284="",F284="",G284="",H284="",I284=""),"",IF(D284="Punta poi banca",IF(I284="Vinta",F284*(E284-1)-H284*(G284-1),H284-F284),IF(I284="Vinta",H284*(G284-1)-F284*(E284-1),F284-H284)))</f>
        <v/>
      </c>
      <c r="P284" s="13"/>
    </row>
    <row r="285" customFormat="false" ht="15" hidden="false" customHeight="false" outlineLevel="0" collapsed="false">
      <c r="A285" s="12"/>
      <c r="B285" s="13"/>
      <c r="C285" s="13"/>
      <c r="D285" s="13"/>
      <c r="E285" s="14"/>
      <c r="F285" s="15"/>
      <c r="G285" s="14"/>
      <c r="H285" s="15"/>
      <c r="I285" s="13"/>
      <c r="J285" s="16"/>
      <c r="K285" s="17" t="str">
        <f aca="false">IF(O285="","",IF(O285&gt;0,O285*J285,0))</f>
        <v/>
      </c>
      <c r="L285" s="17" t="str">
        <f aca="false">IF(O285="","",O285-K285)</f>
        <v/>
      </c>
      <c r="M285" s="17" t="str">
        <f aca="false">IF(L285="","",Riepilogo!$B$2+SUM(L$3:L285))</f>
        <v/>
      </c>
      <c r="N285" s="17" t="str">
        <f aca="false">IF(OR(E285="",F285="",G285=""),"",F285*E285/G285)</f>
        <v/>
      </c>
      <c r="O285" s="17" t="str">
        <f aca="false">IF(OR(E285="",F285="",G285="",H285="",I285=""),"",IF(D285="Punta poi banca",IF(I285="Vinta",F285*(E285-1)-H285*(G285-1),H285-F285),IF(I285="Vinta",H285*(G285-1)-F285*(E285-1),F285-H285)))</f>
        <v/>
      </c>
      <c r="P285" s="13"/>
    </row>
    <row r="286" customFormat="false" ht="15" hidden="false" customHeight="false" outlineLevel="0" collapsed="false">
      <c r="A286" s="12"/>
      <c r="B286" s="13"/>
      <c r="C286" s="13"/>
      <c r="D286" s="13"/>
      <c r="E286" s="14"/>
      <c r="F286" s="15"/>
      <c r="G286" s="14"/>
      <c r="H286" s="15"/>
      <c r="I286" s="13"/>
      <c r="J286" s="16"/>
      <c r="K286" s="17" t="str">
        <f aca="false">IF(O286="","",IF(O286&gt;0,O286*J286,0))</f>
        <v/>
      </c>
      <c r="L286" s="17" t="str">
        <f aca="false">IF(O286="","",O286-K286)</f>
        <v/>
      </c>
      <c r="M286" s="17" t="str">
        <f aca="false">IF(L286="","",Riepilogo!$B$2+SUM(L$3:L286))</f>
        <v/>
      </c>
      <c r="N286" s="17" t="str">
        <f aca="false">IF(OR(E286="",F286="",G286=""),"",F286*E286/G286)</f>
        <v/>
      </c>
      <c r="O286" s="17" t="str">
        <f aca="false">IF(OR(E286="",F286="",G286="",H286="",I286=""),"",IF(D286="Punta poi banca",IF(I286="Vinta",F286*(E286-1)-H286*(G286-1),H286-F286),IF(I286="Vinta",H286*(G286-1)-F286*(E286-1),F286-H286)))</f>
        <v/>
      </c>
      <c r="P286" s="13"/>
    </row>
    <row r="287" customFormat="false" ht="15" hidden="false" customHeight="false" outlineLevel="0" collapsed="false">
      <c r="A287" s="12"/>
      <c r="B287" s="13"/>
      <c r="C287" s="13"/>
      <c r="D287" s="13"/>
      <c r="E287" s="14"/>
      <c r="F287" s="15"/>
      <c r="G287" s="14"/>
      <c r="H287" s="15"/>
      <c r="I287" s="13"/>
      <c r="J287" s="16"/>
      <c r="K287" s="17" t="str">
        <f aca="false">IF(O287="","",IF(O287&gt;0,O287*J287,0))</f>
        <v/>
      </c>
      <c r="L287" s="17" t="str">
        <f aca="false">IF(O287="","",O287-K287)</f>
        <v/>
      </c>
      <c r="M287" s="17" t="str">
        <f aca="false">IF(L287="","",Riepilogo!$B$2+SUM(L$3:L287))</f>
        <v/>
      </c>
      <c r="N287" s="17" t="str">
        <f aca="false">IF(OR(E287="",F287="",G287=""),"",F287*E287/G287)</f>
        <v/>
      </c>
      <c r="O287" s="17" t="str">
        <f aca="false">IF(OR(E287="",F287="",G287="",H287="",I287=""),"",IF(D287="Punta poi banca",IF(I287="Vinta",F287*(E287-1)-H287*(G287-1),H287-F287),IF(I287="Vinta",H287*(G287-1)-F287*(E287-1),F287-H287)))</f>
        <v/>
      </c>
      <c r="P287" s="13"/>
    </row>
    <row r="288" customFormat="false" ht="15" hidden="false" customHeight="false" outlineLevel="0" collapsed="false">
      <c r="A288" s="12"/>
      <c r="B288" s="13"/>
      <c r="C288" s="13"/>
      <c r="D288" s="13"/>
      <c r="E288" s="14"/>
      <c r="F288" s="15"/>
      <c r="G288" s="14"/>
      <c r="H288" s="15"/>
      <c r="I288" s="13"/>
      <c r="J288" s="16"/>
      <c r="K288" s="17" t="str">
        <f aca="false">IF(O288="","",IF(O288&gt;0,O288*J288,0))</f>
        <v/>
      </c>
      <c r="L288" s="17" t="str">
        <f aca="false">IF(O288="","",O288-K288)</f>
        <v/>
      </c>
      <c r="M288" s="17" t="str">
        <f aca="false">IF(L288="","",Riepilogo!$B$2+SUM(L$3:L288))</f>
        <v/>
      </c>
      <c r="N288" s="17" t="str">
        <f aca="false">IF(OR(E288="",F288="",G288=""),"",F288*E288/G288)</f>
        <v/>
      </c>
      <c r="O288" s="17" t="str">
        <f aca="false">IF(OR(E288="",F288="",G288="",H288="",I288=""),"",IF(D288="Punta poi banca",IF(I288="Vinta",F288*(E288-1)-H288*(G288-1),H288-F288),IF(I288="Vinta",H288*(G288-1)-F288*(E288-1),F288-H288)))</f>
        <v/>
      </c>
      <c r="P288" s="13"/>
    </row>
    <row r="289" customFormat="false" ht="15" hidden="false" customHeight="false" outlineLevel="0" collapsed="false">
      <c r="A289" s="12"/>
      <c r="B289" s="13"/>
      <c r="C289" s="13"/>
      <c r="D289" s="13"/>
      <c r="E289" s="14"/>
      <c r="F289" s="15"/>
      <c r="G289" s="14"/>
      <c r="H289" s="15"/>
      <c r="I289" s="13"/>
      <c r="J289" s="16"/>
      <c r="K289" s="17" t="str">
        <f aca="false">IF(O289="","",IF(O289&gt;0,O289*J289,0))</f>
        <v/>
      </c>
      <c r="L289" s="17" t="str">
        <f aca="false">IF(O289="","",O289-K289)</f>
        <v/>
      </c>
      <c r="M289" s="17" t="str">
        <f aca="false">IF(L289="","",Riepilogo!$B$2+SUM(L$3:L289))</f>
        <v/>
      </c>
      <c r="N289" s="17" t="str">
        <f aca="false">IF(OR(E289="",F289="",G289=""),"",F289*E289/G289)</f>
        <v/>
      </c>
      <c r="O289" s="17" t="str">
        <f aca="false">IF(OR(E289="",F289="",G289="",H289="",I289=""),"",IF(D289="Punta poi banca",IF(I289="Vinta",F289*(E289-1)-H289*(G289-1),H289-F289),IF(I289="Vinta",H289*(G289-1)-F289*(E289-1),F289-H289)))</f>
        <v/>
      </c>
      <c r="P289" s="13"/>
    </row>
    <row r="290" customFormat="false" ht="15" hidden="false" customHeight="false" outlineLevel="0" collapsed="false">
      <c r="A290" s="12"/>
      <c r="B290" s="13"/>
      <c r="C290" s="13"/>
      <c r="D290" s="13"/>
      <c r="E290" s="14"/>
      <c r="F290" s="15"/>
      <c r="G290" s="14"/>
      <c r="H290" s="15"/>
      <c r="I290" s="13"/>
      <c r="J290" s="16"/>
      <c r="K290" s="17" t="str">
        <f aca="false">IF(O290="","",IF(O290&gt;0,O290*J290,0))</f>
        <v/>
      </c>
      <c r="L290" s="17" t="str">
        <f aca="false">IF(O290="","",O290-K290)</f>
        <v/>
      </c>
      <c r="M290" s="17" t="str">
        <f aca="false">IF(L290="","",Riepilogo!$B$2+SUM(L$3:L290))</f>
        <v/>
      </c>
      <c r="N290" s="17" t="str">
        <f aca="false">IF(OR(E290="",F290="",G290=""),"",F290*E290/G290)</f>
        <v/>
      </c>
      <c r="O290" s="17" t="str">
        <f aca="false">IF(OR(E290="",F290="",G290="",H290="",I290=""),"",IF(D290="Punta poi banca",IF(I290="Vinta",F290*(E290-1)-H290*(G290-1),H290-F290),IF(I290="Vinta",H290*(G290-1)-F290*(E290-1),F290-H290)))</f>
        <v/>
      </c>
      <c r="P290" s="13"/>
    </row>
    <row r="291" customFormat="false" ht="15" hidden="false" customHeight="false" outlineLevel="0" collapsed="false">
      <c r="A291" s="12"/>
      <c r="B291" s="13"/>
      <c r="C291" s="13"/>
      <c r="D291" s="13"/>
      <c r="E291" s="14"/>
      <c r="F291" s="15"/>
      <c r="G291" s="14"/>
      <c r="H291" s="15"/>
      <c r="I291" s="13"/>
      <c r="J291" s="16"/>
      <c r="K291" s="17" t="str">
        <f aca="false">IF(O291="","",IF(O291&gt;0,O291*J291,0))</f>
        <v/>
      </c>
      <c r="L291" s="17" t="str">
        <f aca="false">IF(O291="","",O291-K291)</f>
        <v/>
      </c>
      <c r="M291" s="17" t="str">
        <f aca="false">IF(L291="","",Riepilogo!$B$2+SUM(L$3:L291))</f>
        <v/>
      </c>
      <c r="N291" s="17" t="str">
        <f aca="false">IF(OR(E291="",F291="",G291=""),"",F291*E291/G291)</f>
        <v/>
      </c>
      <c r="O291" s="17" t="str">
        <f aca="false">IF(OR(E291="",F291="",G291="",H291="",I291=""),"",IF(D291="Punta poi banca",IF(I291="Vinta",F291*(E291-1)-H291*(G291-1),H291-F291),IF(I291="Vinta",H291*(G291-1)-F291*(E291-1),F291-H291)))</f>
        <v/>
      </c>
      <c r="P291" s="13"/>
    </row>
    <row r="292" customFormat="false" ht="15" hidden="false" customHeight="false" outlineLevel="0" collapsed="false">
      <c r="A292" s="12"/>
      <c r="B292" s="13"/>
      <c r="C292" s="13"/>
      <c r="D292" s="13"/>
      <c r="E292" s="14"/>
      <c r="F292" s="15"/>
      <c r="G292" s="14"/>
      <c r="H292" s="15"/>
      <c r="I292" s="13"/>
      <c r="J292" s="16"/>
      <c r="K292" s="17" t="str">
        <f aca="false">IF(O292="","",IF(O292&gt;0,O292*J292,0))</f>
        <v/>
      </c>
      <c r="L292" s="17" t="str">
        <f aca="false">IF(O292="","",O292-K292)</f>
        <v/>
      </c>
      <c r="M292" s="17" t="str">
        <f aca="false">IF(L292="","",Riepilogo!$B$2+SUM(L$3:L292))</f>
        <v/>
      </c>
      <c r="N292" s="17" t="str">
        <f aca="false">IF(OR(E292="",F292="",G292=""),"",F292*E292/G292)</f>
        <v/>
      </c>
      <c r="O292" s="17" t="str">
        <f aca="false">IF(OR(E292="",F292="",G292="",H292="",I292=""),"",IF(D292="Punta poi banca",IF(I292="Vinta",F292*(E292-1)-H292*(G292-1),H292-F292),IF(I292="Vinta",H292*(G292-1)-F292*(E292-1),F292-H292)))</f>
        <v/>
      </c>
      <c r="P292" s="13"/>
    </row>
    <row r="293" customFormat="false" ht="15" hidden="false" customHeight="false" outlineLevel="0" collapsed="false">
      <c r="A293" s="12"/>
      <c r="B293" s="13"/>
      <c r="C293" s="13"/>
      <c r="D293" s="13"/>
      <c r="E293" s="14"/>
      <c r="F293" s="15"/>
      <c r="G293" s="14"/>
      <c r="H293" s="15"/>
      <c r="I293" s="13"/>
      <c r="J293" s="16"/>
      <c r="K293" s="17" t="str">
        <f aca="false">IF(O293="","",IF(O293&gt;0,O293*J293,0))</f>
        <v/>
      </c>
      <c r="L293" s="17" t="str">
        <f aca="false">IF(O293="","",O293-K293)</f>
        <v/>
      </c>
      <c r="M293" s="17" t="str">
        <f aca="false">IF(L293="","",Riepilogo!$B$2+SUM(L$3:L293))</f>
        <v/>
      </c>
      <c r="N293" s="17" t="str">
        <f aca="false">IF(OR(E293="",F293="",G293=""),"",F293*E293/G293)</f>
        <v/>
      </c>
      <c r="O293" s="17" t="str">
        <f aca="false">IF(OR(E293="",F293="",G293="",H293="",I293=""),"",IF(D293="Punta poi banca",IF(I293="Vinta",F293*(E293-1)-H293*(G293-1),H293-F293),IF(I293="Vinta",H293*(G293-1)-F293*(E293-1),F293-H293)))</f>
        <v/>
      </c>
      <c r="P293" s="13"/>
    </row>
    <row r="294" customFormat="false" ht="15" hidden="false" customHeight="false" outlineLevel="0" collapsed="false">
      <c r="A294" s="12"/>
      <c r="B294" s="13"/>
      <c r="C294" s="13"/>
      <c r="D294" s="13"/>
      <c r="E294" s="14"/>
      <c r="F294" s="15"/>
      <c r="G294" s="14"/>
      <c r="H294" s="15"/>
      <c r="I294" s="13"/>
      <c r="J294" s="16"/>
      <c r="K294" s="17" t="str">
        <f aca="false">IF(O294="","",IF(O294&gt;0,O294*J294,0))</f>
        <v/>
      </c>
      <c r="L294" s="17" t="str">
        <f aca="false">IF(O294="","",O294-K294)</f>
        <v/>
      </c>
      <c r="M294" s="17" t="str">
        <f aca="false">IF(L294="","",Riepilogo!$B$2+SUM(L$3:L294))</f>
        <v/>
      </c>
      <c r="N294" s="17" t="str">
        <f aca="false">IF(OR(E294="",F294="",G294=""),"",F294*E294/G294)</f>
        <v/>
      </c>
      <c r="O294" s="17" t="str">
        <f aca="false">IF(OR(E294="",F294="",G294="",H294="",I294=""),"",IF(D294="Punta poi banca",IF(I294="Vinta",F294*(E294-1)-H294*(G294-1),H294-F294),IF(I294="Vinta",H294*(G294-1)-F294*(E294-1),F294-H294)))</f>
        <v/>
      </c>
      <c r="P294" s="13"/>
    </row>
    <row r="295" customFormat="false" ht="15" hidden="false" customHeight="false" outlineLevel="0" collapsed="false">
      <c r="A295" s="12"/>
      <c r="B295" s="13"/>
      <c r="C295" s="13"/>
      <c r="D295" s="13"/>
      <c r="E295" s="14"/>
      <c r="F295" s="15"/>
      <c r="G295" s="14"/>
      <c r="H295" s="15"/>
      <c r="I295" s="13"/>
      <c r="J295" s="16"/>
      <c r="K295" s="17" t="str">
        <f aca="false">IF(O295="","",IF(O295&gt;0,O295*J295,0))</f>
        <v/>
      </c>
      <c r="L295" s="17" t="str">
        <f aca="false">IF(O295="","",O295-K295)</f>
        <v/>
      </c>
      <c r="M295" s="17" t="str">
        <f aca="false">IF(L295="","",Riepilogo!$B$2+SUM(L$3:L295))</f>
        <v/>
      </c>
      <c r="N295" s="17" t="str">
        <f aca="false">IF(OR(E295="",F295="",G295=""),"",F295*E295/G295)</f>
        <v/>
      </c>
      <c r="O295" s="17" t="str">
        <f aca="false">IF(OR(E295="",F295="",G295="",H295="",I295=""),"",IF(D295="Punta poi banca",IF(I295="Vinta",F295*(E295-1)-H295*(G295-1),H295-F295),IF(I295="Vinta",H295*(G295-1)-F295*(E295-1),F295-H295)))</f>
        <v/>
      </c>
      <c r="P295" s="13"/>
    </row>
    <row r="296" customFormat="false" ht="15" hidden="false" customHeight="false" outlineLevel="0" collapsed="false">
      <c r="A296" s="12"/>
      <c r="B296" s="13"/>
      <c r="C296" s="13"/>
      <c r="D296" s="13"/>
      <c r="E296" s="14"/>
      <c r="F296" s="15"/>
      <c r="G296" s="14"/>
      <c r="H296" s="15"/>
      <c r="I296" s="13"/>
      <c r="J296" s="16"/>
      <c r="K296" s="17" t="str">
        <f aca="false">IF(O296="","",IF(O296&gt;0,O296*J296,0))</f>
        <v/>
      </c>
      <c r="L296" s="17" t="str">
        <f aca="false">IF(O296="","",O296-K296)</f>
        <v/>
      </c>
      <c r="M296" s="17" t="str">
        <f aca="false">IF(L296="","",Riepilogo!$B$2+SUM(L$3:L296))</f>
        <v/>
      </c>
      <c r="N296" s="17" t="str">
        <f aca="false">IF(OR(E296="",F296="",G296=""),"",F296*E296/G296)</f>
        <v/>
      </c>
      <c r="O296" s="17" t="str">
        <f aca="false">IF(OR(E296="",F296="",G296="",H296="",I296=""),"",IF(D296="Punta poi banca",IF(I296="Vinta",F296*(E296-1)-H296*(G296-1),H296-F296),IF(I296="Vinta",H296*(G296-1)-F296*(E296-1),F296-H296)))</f>
        <v/>
      </c>
      <c r="P296" s="13"/>
    </row>
    <row r="297" customFormat="false" ht="15" hidden="false" customHeight="false" outlineLevel="0" collapsed="false">
      <c r="A297" s="12"/>
      <c r="B297" s="13"/>
      <c r="C297" s="13"/>
      <c r="D297" s="13"/>
      <c r="E297" s="14"/>
      <c r="F297" s="15"/>
      <c r="G297" s="14"/>
      <c r="H297" s="15"/>
      <c r="I297" s="13"/>
      <c r="J297" s="16"/>
      <c r="K297" s="17" t="str">
        <f aca="false">IF(O297="","",IF(O297&gt;0,O297*J297,0))</f>
        <v/>
      </c>
      <c r="L297" s="17" t="str">
        <f aca="false">IF(O297="","",O297-K297)</f>
        <v/>
      </c>
      <c r="M297" s="17" t="str">
        <f aca="false">IF(L297="","",Riepilogo!$B$2+SUM(L$3:L297))</f>
        <v/>
      </c>
      <c r="N297" s="17" t="str">
        <f aca="false">IF(OR(E297="",F297="",G297=""),"",F297*E297/G297)</f>
        <v/>
      </c>
      <c r="O297" s="17" t="str">
        <f aca="false">IF(OR(E297="",F297="",G297="",H297="",I297=""),"",IF(D297="Punta poi banca",IF(I297="Vinta",F297*(E297-1)-H297*(G297-1),H297-F297),IF(I297="Vinta",H297*(G297-1)-F297*(E297-1),F297-H297)))</f>
        <v/>
      </c>
      <c r="P297" s="13"/>
    </row>
    <row r="298" customFormat="false" ht="15" hidden="false" customHeight="false" outlineLevel="0" collapsed="false">
      <c r="A298" s="12"/>
      <c r="B298" s="13"/>
      <c r="C298" s="13"/>
      <c r="D298" s="13"/>
      <c r="E298" s="14"/>
      <c r="F298" s="15"/>
      <c r="G298" s="14"/>
      <c r="H298" s="15"/>
      <c r="I298" s="13"/>
      <c r="J298" s="16"/>
      <c r="K298" s="17" t="str">
        <f aca="false">IF(O298="","",IF(O298&gt;0,O298*J298,0))</f>
        <v/>
      </c>
      <c r="L298" s="17" t="str">
        <f aca="false">IF(O298="","",O298-K298)</f>
        <v/>
      </c>
      <c r="M298" s="17" t="str">
        <f aca="false">IF(L298="","",Riepilogo!$B$2+SUM(L$3:L298))</f>
        <v/>
      </c>
      <c r="N298" s="17" t="str">
        <f aca="false">IF(OR(E298="",F298="",G298=""),"",F298*E298/G298)</f>
        <v/>
      </c>
      <c r="O298" s="17" t="str">
        <f aca="false">IF(OR(E298="",F298="",G298="",H298="",I298=""),"",IF(D298="Punta poi banca",IF(I298="Vinta",F298*(E298-1)-H298*(G298-1),H298-F298),IF(I298="Vinta",H298*(G298-1)-F298*(E298-1),F298-H298)))</f>
        <v/>
      </c>
      <c r="P298" s="13"/>
    </row>
    <row r="299" customFormat="false" ht="15" hidden="false" customHeight="false" outlineLevel="0" collapsed="false">
      <c r="A299" s="12"/>
      <c r="B299" s="13"/>
      <c r="C299" s="13"/>
      <c r="D299" s="13"/>
      <c r="E299" s="14"/>
      <c r="F299" s="15"/>
      <c r="G299" s="14"/>
      <c r="H299" s="15"/>
      <c r="I299" s="13"/>
      <c r="J299" s="16"/>
      <c r="K299" s="17" t="str">
        <f aca="false">IF(O299="","",IF(O299&gt;0,O299*J299,0))</f>
        <v/>
      </c>
      <c r="L299" s="17" t="str">
        <f aca="false">IF(O299="","",O299-K299)</f>
        <v/>
      </c>
      <c r="M299" s="17" t="str">
        <f aca="false">IF(L299="","",Riepilogo!$B$2+SUM(L$3:L299))</f>
        <v/>
      </c>
      <c r="N299" s="17" t="str">
        <f aca="false">IF(OR(E299="",F299="",G299=""),"",F299*E299/G299)</f>
        <v/>
      </c>
      <c r="O299" s="17" t="str">
        <f aca="false">IF(OR(E299="",F299="",G299="",H299="",I299=""),"",IF(D299="Punta poi banca",IF(I299="Vinta",F299*(E299-1)-H299*(G299-1),H299-F299),IF(I299="Vinta",H299*(G299-1)-F299*(E299-1),F299-H299)))</f>
        <v/>
      </c>
      <c r="P299" s="13"/>
    </row>
    <row r="300" customFormat="false" ht="15" hidden="false" customHeight="false" outlineLevel="0" collapsed="false">
      <c r="A300" s="12"/>
      <c r="B300" s="13"/>
      <c r="C300" s="13"/>
      <c r="D300" s="13"/>
      <c r="E300" s="14"/>
      <c r="F300" s="15"/>
      <c r="G300" s="14"/>
      <c r="H300" s="15"/>
      <c r="I300" s="13"/>
      <c r="J300" s="16"/>
      <c r="K300" s="17" t="str">
        <f aca="false">IF(O300="","",IF(O300&gt;0,O300*J300,0))</f>
        <v/>
      </c>
      <c r="L300" s="17" t="str">
        <f aca="false">IF(O300="","",O300-K300)</f>
        <v/>
      </c>
      <c r="M300" s="17" t="str">
        <f aca="false">IF(L300="","",Riepilogo!$B$2+SUM(L$3:L300))</f>
        <v/>
      </c>
      <c r="N300" s="17" t="str">
        <f aca="false">IF(OR(E300="",F300="",G300=""),"",F300*E300/G300)</f>
        <v/>
      </c>
      <c r="O300" s="17" t="str">
        <f aca="false">IF(OR(E300="",F300="",G300="",H300="",I300=""),"",IF(D300="Punta poi banca",IF(I300="Vinta",F300*(E300-1)-H300*(G300-1),H300-F300),IF(I300="Vinta",H300*(G300-1)-F300*(E300-1),F300-H300)))</f>
        <v/>
      </c>
      <c r="P300" s="13"/>
    </row>
    <row r="301" customFormat="false" ht="15" hidden="false" customHeight="false" outlineLevel="0" collapsed="false">
      <c r="A301" s="12"/>
      <c r="B301" s="13"/>
      <c r="C301" s="13"/>
      <c r="D301" s="13"/>
      <c r="E301" s="14"/>
      <c r="F301" s="15"/>
      <c r="G301" s="14"/>
      <c r="H301" s="15"/>
      <c r="I301" s="13"/>
      <c r="J301" s="16"/>
      <c r="K301" s="17" t="str">
        <f aca="false">IF(O301="","",IF(O301&gt;0,O301*J301,0))</f>
        <v/>
      </c>
      <c r="L301" s="17" t="str">
        <f aca="false">IF(O301="","",O301-K301)</f>
        <v/>
      </c>
      <c r="M301" s="17" t="str">
        <f aca="false">IF(L301="","",Riepilogo!$B$2+SUM(L$3:L301))</f>
        <v/>
      </c>
      <c r="N301" s="17" t="str">
        <f aca="false">IF(OR(E301="",F301="",G301=""),"",F301*E301/G301)</f>
        <v/>
      </c>
      <c r="O301" s="17" t="str">
        <f aca="false">IF(OR(E301="",F301="",G301="",H301="",I301=""),"",IF(D301="Punta poi banca",IF(I301="Vinta",F301*(E301-1)-H301*(G301-1),H301-F301),IF(I301="Vinta",H301*(G301-1)-F301*(E301-1),F301-H301)))</f>
        <v/>
      </c>
      <c r="P301" s="13"/>
    </row>
    <row r="302" customFormat="false" ht="15" hidden="false" customHeight="false" outlineLevel="0" collapsed="false">
      <c r="A302" s="12"/>
      <c r="B302" s="13"/>
      <c r="C302" s="13"/>
      <c r="D302" s="13"/>
      <c r="E302" s="14"/>
      <c r="F302" s="15"/>
      <c r="G302" s="14"/>
      <c r="H302" s="15"/>
      <c r="I302" s="13"/>
      <c r="J302" s="16"/>
      <c r="K302" s="17" t="str">
        <f aca="false">IF(O302="","",IF(O302&gt;0,O302*J302,0))</f>
        <v/>
      </c>
      <c r="L302" s="17" t="str">
        <f aca="false">IF(O302="","",O302-K302)</f>
        <v/>
      </c>
      <c r="M302" s="17" t="str">
        <f aca="false">IF(L302="","",Riepilogo!$B$2+SUM(L$3:L302))</f>
        <v/>
      </c>
      <c r="N302" s="17" t="str">
        <f aca="false">IF(OR(E302="",F302="",G302=""),"",F302*E302/G302)</f>
        <v/>
      </c>
      <c r="O302" s="17" t="str">
        <f aca="false">IF(OR(E302="",F302="",G302="",H302="",I302=""),"",IF(D302="Punta poi banca",IF(I302="Vinta",F302*(E302-1)-H302*(G302-1),H302-F302),IF(I302="Vinta",H302*(G302-1)-F302*(E302-1),F302-H302)))</f>
        <v/>
      </c>
      <c r="P302" s="13"/>
    </row>
    <row r="303" customFormat="false" ht="15" hidden="false" customHeight="false" outlineLevel="0" collapsed="false">
      <c r="A303" s="12"/>
      <c r="B303" s="13"/>
      <c r="C303" s="13"/>
      <c r="D303" s="13"/>
      <c r="E303" s="14"/>
      <c r="F303" s="15"/>
      <c r="G303" s="14"/>
      <c r="H303" s="15"/>
      <c r="I303" s="13"/>
      <c r="J303" s="16"/>
      <c r="K303" s="17" t="str">
        <f aca="false">IF(O303="","",IF(O303&gt;0,O303*J303,0))</f>
        <v/>
      </c>
      <c r="L303" s="17" t="str">
        <f aca="false">IF(O303="","",O303-K303)</f>
        <v/>
      </c>
      <c r="M303" s="17" t="str">
        <f aca="false">IF(L303="","",Riepilogo!$B$2+SUM(L$3:L303))</f>
        <v/>
      </c>
      <c r="N303" s="17" t="str">
        <f aca="false">IF(OR(E303="",F303="",G303=""),"",F303*E303/G303)</f>
        <v/>
      </c>
      <c r="O303" s="17" t="str">
        <f aca="false">IF(OR(E303="",F303="",G303="",H303="",I303=""),"",IF(D303="Punta poi banca",IF(I303="Vinta",F303*(E303-1)-H303*(G303-1),H303-F303),IF(I303="Vinta",H303*(G303-1)-F303*(E303-1),F303-H303)))</f>
        <v/>
      </c>
      <c r="P303" s="13"/>
    </row>
    <row r="304" customFormat="false" ht="15" hidden="false" customHeight="false" outlineLevel="0" collapsed="false">
      <c r="A304" s="12"/>
      <c r="B304" s="13"/>
      <c r="C304" s="13"/>
      <c r="D304" s="13"/>
      <c r="E304" s="14"/>
      <c r="F304" s="15"/>
      <c r="G304" s="14"/>
      <c r="H304" s="15"/>
      <c r="I304" s="13"/>
      <c r="J304" s="16"/>
      <c r="K304" s="17" t="str">
        <f aca="false">IF(O304="","",IF(O304&gt;0,O304*J304,0))</f>
        <v/>
      </c>
      <c r="L304" s="17" t="str">
        <f aca="false">IF(O304="","",O304-K304)</f>
        <v/>
      </c>
      <c r="M304" s="17" t="str">
        <f aca="false">IF(L304="","",Riepilogo!$B$2+SUM(L$3:L304))</f>
        <v/>
      </c>
      <c r="N304" s="17" t="str">
        <f aca="false">IF(OR(E304="",F304="",G304=""),"",F304*E304/G304)</f>
        <v/>
      </c>
      <c r="O304" s="17" t="str">
        <f aca="false">IF(OR(E304="",F304="",G304="",H304="",I304=""),"",IF(D304="Punta poi banca",IF(I304="Vinta",F304*(E304-1)-H304*(G304-1),H304-F304),IF(I304="Vinta",H304*(G304-1)-F304*(E304-1),F304-H304)))</f>
        <v/>
      </c>
      <c r="P304" s="13"/>
    </row>
    <row r="305" customFormat="false" ht="15" hidden="false" customHeight="false" outlineLevel="0" collapsed="false">
      <c r="A305" s="12"/>
      <c r="B305" s="13"/>
      <c r="C305" s="13"/>
      <c r="D305" s="13"/>
      <c r="E305" s="14"/>
      <c r="F305" s="15"/>
      <c r="G305" s="14"/>
      <c r="H305" s="15"/>
      <c r="I305" s="13"/>
      <c r="J305" s="16"/>
      <c r="K305" s="17" t="str">
        <f aca="false">IF(O305="","",IF(O305&gt;0,O305*J305,0))</f>
        <v/>
      </c>
      <c r="L305" s="17" t="str">
        <f aca="false">IF(O305="","",O305-K305)</f>
        <v/>
      </c>
      <c r="M305" s="17" t="str">
        <f aca="false">IF(L305="","",Riepilogo!$B$2+SUM(L$3:L305))</f>
        <v/>
      </c>
      <c r="N305" s="17" t="str">
        <f aca="false">IF(OR(E305="",F305="",G305=""),"",F305*E305/G305)</f>
        <v/>
      </c>
      <c r="O305" s="17" t="str">
        <f aca="false">IF(OR(E305="",F305="",G305="",H305="",I305=""),"",IF(D305="Punta poi banca",IF(I305="Vinta",F305*(E305-1)-H305*(G305-1),H305-F305),IF(I305="Vinta",H305*(G305-1)-F305*(E305-1),F305-H305)))</f>
        <v/>
      </c>
      <c r="P305" s="13"/>
    </row>
    <row r="306" customFormat="false" ht="15" hidden="false" customHeight="false" outlineLevel="0" collapsed="false">
      <c r="A306" s="12"/>
      <c r="B306" s="13"/>
      <c r="C306" s="13"/>
      <c r="D306" s="13"/>
      <c r="E306" s="14"/>
      <c r="F306" s="15"/>
      <c r="G306" s="14"/>
      <c r="H306" s="15"/>
      <c r="I306" s="13"/>
      <c r="J306" s="16"/>
      <c r="K306" s="17" t="str">
        <f aca="false">IF(O306="","",IF(O306&gt;0,O306*J306,0))</f>
        <v/>
      </c>
      <c r="L306" s="17" t="str">
        <f aca="false">IF(O306="","",O306-K306)</f>
        <v/>
      </c>
      <c r="M306" s="17" t="str">
        <f aca="false">IF(L306="","",Riepilogo!$B$2+SUM(L$3:L306))</f>
        <v/>
      </c>
      <c r="N306" s="17" t="str">
        <f aca="false">IF(OR(E306="",F306="",G306=""),"",F306*E306/G306)</f>
        <v/>
      </c>
      <c r="O306" s="17" t="str">
        <f aca="false">IF(OR(E306="",F306="",G306="",H306="",I306=""),"",IF(D306="Punta poi banca",IF(I306="Vinta",F306*(E306-1)-H306*(G306-1),H306-F306),IF(I306="Vinta",H306*(G306-1)-F306*(E306-1),F306-H306)))</f>
        <v/>
      </c>
      <c r="P306" s="13"/>
    </row>
    <row r="307" customFormat="false" ht="15" hidden="false" customHeight="false" outlineLevel="0" collapsed="false">
      <c r="A307" s="12"/>
      <c r="B307" s="13"/>
      <c r="C307" s="13"/>
      <c r="D307" s="13"/>
      <c r="E307" s="14"/>
      <c r="F307" s="15"/>
      <c r="G307" s="14"/>
      <c r="H307" s="15"/>
      <c r="I307" s="13"/>
      <c r="J307" s="16"/>
      <c r="K307" s="17" t="str">
        <f aca="false">IF(O307="","",IF(O307&gt;0,O307*J307,0))</f>
        <v/>
      </c>
      <c r="L307" s="17" t="str">
        <f aca="false">IF(O307="","",O307-K307)</f>
        <v/>
      </c>
      <c r="M307" s="17" t="str">
        <f aca="false">IF(L307="","",Riepilogo!$B$2+SUM(L$3:L307))</f>
        <v/>
      </c>
      <c r="N307" s="17" t="str">
        <f aca="false">IF(OR(E307="",F307="",G307=""),"",F307*E307/G307)</f>
        <v/>
      </c>
      <c r="O307" s="17" t="str">
        <f aca="false">IF(OR(E307="",F307="",G307="",H307="",I307=""),"",IF(D307="Punta poi banca",IF(I307="Vinta",F307*(E307-1)-H307*(G307-1),H307-F307),IF(I307="Vinta",H307*(G307-1)-F307*(E307-1),F307-H307)))</f>
        <v/>
      </c>
      <c r="P307" s="13"/>
    </row>
    <row r="308" customFormat="false" ht="15" hidden="false" customHeight="false" outlineLevel="0" collapsed="false">
      <c r="A308" s="12"/>
      <c r="B308" s="13"/>
      <c r="C308" s="13"/>
      <c r="D308" s="13"/>
      <c r="E308" s="14"/>
      <c r="F308" s="15"/>
      <c r="G308" s="14"/>
      <c r="H308" s="15"/>
      <c r="I308" s="13"/>
      <c r="J308" s="16"/>
      <c r="K308" s="17" t="str">
        <f aca="false">IF(O308="","",IF(O308&gt;0,O308*J308,0))</f>
        <v/>
      </c>
      <c r="L308" s="17" t="str">
        <f aca="false">IF(O308="","",O308-K308)</f>
        <v/>
      </c>
      <c r="M308" s="17" t="str">
        <f aca="false">IF(L308="","",Riepilogo!$B$2+SUM(L$3:L308))</f>
        <v/>
      </c>
      <c r="N308" s="17" t="str">
        <f aca="false">IF(OR(E308="",F308="",G308=""),"",F308*E308/G308)</f>
        <v/>
      </c>
      <c r="O308" s="17" t="str">
        <f aca="false">IF(OR(E308="",F308="",G308="",H308="",I308=""),"",IF(D308="Punta poi banca",IF(I308="Vinta",F308*(E308-1)-H308*(G308-1),H308-F308),IF(I308="Vinta",H308*(G308-1)-F308*(E308-1),F308-H308)))</f>
        <v/>
      </c>
      <c r="P308" s="13"/>
    </row>
    <row r="309" customFormat="false" ht="15" hidden="false" customHeight="false" outlineLevel="0" collapsed="false">
      <c r="A309" s="12"/>
      <c r="B309" s="13"/>
      <c r="C309" s="13"/>
      <c r="D309" s="13"/>
      <c r="E309" s="14"/>
      <c r="F309" s="15"/>
      <c r="G309" s="14"/>
      <c r="H309" s="15"/>
      <c r="I309" s="13"/>
      <c r="J309" s="16"/>
      <c r="K309" s="17" t="str">
        <f aca="false">IF(O309="","",IF(O309&gt;0,O309*J309,0))</f>
        <v/>
      </c>
      <c r="L309" s="17" t="str">
        <f aca="false">IF(O309="","",O309-K309)</f>
        <v/>
      </c>
      <c r="M309" s="17" t="str">
        <f aca="false">IF(L309="","",Riepilogo!$B$2+SUM(L$3:L309))</f>
        <v/>
      </c>
      <c r="N309" s="17" t="str">
        <f aca="false">IF(OR(E309="",F309="",G309=""),"",F309*E309/G309)</f>
        <v/>
      </c>
      <c r="O309" s="17" t="str">
        <f aca="false">IF(OR(E309="",F309="",G309="",H309="",I309=""),"",IF(D309="Punta poi banca",IF(I309="Vinta",F309*(E309-1)-H309*(G309-1),H309-F309),IF(I309="Vinta",H309*(G309-1)-F309*(E309-1),F309-H309)))</f>
        <v/>
      </c>
      <c r="P309" s="13"/>
    </row>
    <row r="310" customFormat="false" ht="15" hidden="false" customHeight="false" outlineLevel="0" collapsed="false">
      <c r="A310" s="12"/>
      <c r="B310" s="13"/>
      <c r="C310" s="13"/>
      <c r="D310" s="13"/>
      <c r="E310" s="14"/>
      <c r="F310" s="15"/>
      <c r="G310" s="14"/>
      <c r="H310" s="15"/>
      <c r="I310" s="13"/>
      <c r="J310" s="16"/>
      <c r="K310" s="17" t="str">
        <f aca="false">IF(O310="","",IF(O310&gt;0,O310*J310,0))</f>
        <v/>
      </c>
      <c r="L310" s="17" t="str">
        <f aca="false">IF(O310="","",O310-K310)</f>
        <v/>
      </c>
      <c r="M310" s="17" t="str">
        <f aca="false">IF(L310="","",Riepilogo!$B$2+SUM(L$3:L310))</f>
        <v/>
      </c>
      <c r="N310" s="17" t="str">
        <f aca="false">IF(OR(E310="",F310="",G310=""),"",F310*E310/G310)</f>
        <v/>
      </c>
      <c r="O310" s="17" t="str">
        <f aca="false">IF(OR(E310="",F310="",G310="",H310="",I310=""),"",IF(D310="Punta poi banca",IF(I310="Vinta",F310*(E310-1)-H310*(G310-1),H310-F310),IF(I310="Vinta",H310*(G310-1)-F310*(E310-1),F310-H310)))</f>
        <v/>
      </c>
      <c r="P310" s="13"/>
    </row>
    <row r="311" customFormat="false" ht="15" hidden="false" customHeight="false" outlineLevel="0" collapsed="false">
      <c r="A311" s="12"/>
      <c r="B311" s="13"/>
      <c r="C311" s="13"/>
      <c r="D311" s="13"/>
      <c r="E311" s="14"/>
      <c r="F311" s="15"/>
      <c r="G311" s="14"/>
      <c r="H311" s="15"/>
      <c r="I311" s="13"/>
      <c r="J311" s="16"/>
      <c r="K311" s="17" t="str">
        <f aca="false">IF(O311="","",IF(O311&gt;0,O311*J311,0))</f>
        <v/>
      </c>
      <c r="L311" s="17" t="str">
        <f aca="false">IF(O311="","",O311-K311)</f>
        <v/>
      </c>
      <c r="M311" s="17" t="str">
        <f aca="false">IF(L311="","",Riepilogo!$B$2+SUM(L$3:L311))</f>
        <v/>
      </c>
      <c r="N311" s="17" t="str">
        <f aca="false">IF(OR(E311="",F311="",G311=""),"",F311*E311/G311)</f>
        <v/>
      </c>
      <c r="O311" s="17" t="str">
        <f aca="false">IF(OR(E311="",F311="",G311="",H311="",I311=""),"",IF(D311="Punta poi banca",IF(I311="Vinta",F311*(E311-1)-H311*(G311-1),H311-F311),IF(I311="Vinta",H311*(G311-1)-F311*(E311-1),F311-H311)))</f>
        <v/>
      </c>
      <c r="P311" s="13"/>
    </row>
    <row r="312" customFormat="false" ht="15" hidden="false" customHeight="false" outlineLevel="0" collapsed="false">
      <c r="A312" s="12"/>
      <c r="B312" s="13"/>
      <c r="C312" s="13"/>
      <c r="D312" s="13"/>
      <c r="E312" s="14"/>
      <c r="F312" s="15"/>
      <c r="G312" s="14"/>
      <c r="H312" s="15"/>
      <c r="I312" s="13"/>
      <c r="J312" s="16"/>
      <c r="K312" s="17" t="str">
        <f aca="false">IF(O312="","",IF(O312&gt;0,O312*J312,0))</f>
        <v/>
      </c>
      <c r="L312" s="17" t="str">
        <f aca="false">IF(O312="","",O312-K312)</f>
        <v/>
      </c>
      <c r="M312" s="17" t="str">
        <f aca="false">IF(L312="","",Riepilogo!$B$2+SUM(L$3:L312))</f>
        <v/>
      </c>
      <c r="N312" s="17" t="str">
        <f aca="false">IF(OR(E312="",F312="",G312=""),"",F312*E312/G312)</f>
        <v/>
      </c>
      <c r="O312" s="17" t="str">
        <f aca="false">IF(OR(E312="",F312="",G312="",H312="",I312=""),"",IF(D312="Punta poi banca",IF(I312="Vinta",F312*(E312-1)-H312*(G312-1),H312-F312),IF(I312="Vinta",H312*(G312-1)-F312*(E312-1),F312-H312)))</f>
        <v/>
      </c>
      <c r="P312" s="13"/>
    </row>
    <row r="313" customFormat="false" ht="15" hidden="false" customHeight="false" outlineLevel="0" collapsed="false">
      <c r="A313" s="12"/>
      <c r="B313" s="13"/>
      <c r="C313" s="13"/>
      <c r="D313" s="13"/>
      <c r="E313" s="14"/>
      <c r="F313" s="15"/>
      <c r="G313" s="14"/>
      <c r="H313" s="15"/>
      <c r="I313" s="13"/>
      <c r="J313" s="16"/>
      <c r="K313" s="17" t="str">
        <f aca="false">IF(O313="","",IF(O313&gt;0,O313*J313,0))</f>
        <v/>
      </c>
      <c r="L313" s="17" t="str">
        <f aca="false">IF(O313="","",O313-K313)</f>
        <v/>
      </c>
      <c r="M313" s="17" t="str">
        <f aca="false">IF(L313="","",Riepilogo!$B$2+SUM(L$3:L313))</f>
        <v/>
      </c>
      <c r="N313" s="17" t="str">
        <f aca="false">IF(OR(E313="",F313="",G313=""),"",F313*E313/G313)</f>
        <v/>
      </c>
      <c r="O313" s="17" t="str">
        <f aca="false">IF(OR(E313="",F313="",G313="",H313="",I313=""),"",IF(D313="Punta poi banca",IF(I313="Vinta",F313*(E313-1)-H313*(G313-1),H313-F313),IF(I313="Vinta",H313*(G313-1)-F313*(E313-1),F313-H313)))</f>
        <v/>
      </c>
      <c r="P313" s="13"/>
    </row>
    <row r="314" customFormat="false" ht="15" hidden="false" customHeight="false" outlineLevel="0" collapsed="false">
      <c r="A314" s="12"/>
      <c r="B314" s="13"/>
      <c r="C314" s="13"/>
      <c r="D314" s="13"/>
      <c r="E314" s="14"/>
      <c r="F314" s="15"/>
      <c r="G314" s="14"/>
      <c r="H314" s="15"/>
      <c r="I314" s="13"/>
      <c r="J314" s="16"/>
      <c r="K314" s="17" t="str">
        <f aca="false">IF(O314="","",IF(O314&gt;0,O314*J314,0))</f>
        <v/>
      </c>
      <c r="L314" s="17" t="str">
        <f aca="false">IF(O314="","",O314-K314)</f>
        <v/>
      </c>
      <c r="M314" s="17" t="str">
        <f aca="false">IF(L314="","",Riepilogo!$B$2+SUM(L$3:L314))</f>
        <v/>
      </c>
      <c r="N314" s="17" t="str">
        <f aca="false">IF(OR(E314="",F314="",G314=""),"",F314*E314/G314)</f>
        <v/>
      </c>
      <c r="O314" s="17" t="str">
        <f aca="false">IF(OR(E314="",F314="",G314="",H314="",I314=""),"",IF(D314="Punta poi banca",IF(I314="Vinta",F314*(E314-1)-H314*(G314-1),H314-F314),IF(I314="Vinta",H314*(G314-1)-F314*(E314-1),F314-H314)))</f>
        <v/>
      </c>
      <c r="P314" s="13"/>
    </row>
    <row r="315" customFormat="false" ht="15" hidden="false" customHeight="false" outlineLevel="0" collapsed="false">
      <c r="A315" s="12"/>
      <c r="B315" s="13"/>
      <c r="C315" s="13"/>
      <c r="D315" s="13"/>
      <c r="E315" s="14"/>
      <c r="F315" s="15"/>
      <c r="G315" s="14"/>
      <c r="H315" s="15"/>
      <c r="I315" s="13"/>
      <c r="J315" s="16"/>
      <c r="K315" s="17" t="str">
        <f aca="false">IF(O315="","",IF(O315&gt;0,O315*J315,0))</f>
        <v/>
      </c>
      <c r="L315" s="17" t="str">
        <f aca="false">IF(O315="","",O315-K315)</f>
        <v/>
      </c>
      <c r="M315" s="17" t="str">
        <f aca="false">IF(L315="","",Riepilogo!$B$2+SUM(L$3:L315))</f>
        <v/>
      </c>
      <c r="N315" s="17" t="str">
        <f aca="false">IF(OR(E315="",F315="",G315=""),"",F315*E315/G315)</f>
        <v/>
      </c>
      <c r="O315" s="17" t="str">
        <f aca="false">IF(OR(E315="",F315="",G315="",H315="",I315=""),"",IF(D315="Punta poi banca",IF(I315="Vinta",F315*(E315-1)-H315*(G315-1),H315-F315),IF(I315="Vinta",H315*(G315-1)-F315*(E315-1),F315-H315)))</f>
        <v/>
      </c>
      <c r="P315" s="13"/>
    </row>
    <row r="316" customFormat="false" ht="15" hidden="false" customHeight="false" outlineLevel="0" collapsed="false">
      <c r="A316" s="12"/>
      <c r="B316" s="13"/>
      <c r="C316" s="13"/>
      <c r="D316" s="13"/>
      <c r="E316" s="14"/>
      <c r="F316" s="15"/>
      <c r="G316" s="14"/>
      <c r="H316" s="15"/>
      <c r="I316" s="13"/>
      <c r="J316" s="16"/>
      <c r="K316" s="17" t="str">
        <f aca="false">IF(O316="","",IF(O316&gt;0,O316*J316,0))</f>
        <v/>
      </c>
      <c r="L316" s="17" t="str">
        <f aca="false">IF(O316="","",O316-K316)</f>
        <v/>
      </c>
      <c r="M316" s="17" t="str">
        <f aca="false">IF(L316="","",Riepilogo!$B$2+SUM(L$3:L316))</f>
        <v/>
      </c>
      <c r="N316" s="17" t="str">
        <f aca="false">IF(OR(E316="",F316="",G316=""),"",F316*E316/G316)</f>
        <v/>
      </c>
      <c r="O316" s="17" t="str">
        <f aca="false">IF(OR(E316="",F316="",G316="",H316="",I316=""),"",IF(D316="Punta poi banca",IF(I316="Vinta",F316*(E316-1)-H316*(G316-1),H316-F316),IF(I316="Vinta",H316*(G316-1)-F316*(E316-1),F316-H316)))</f>
        <v/>
      </c>
      <c r="P316" s="13"/>
    </row>
    <row r="317" customFormat="false" ht="15" hidden="false" customHeight="false" outlineLevel="0" collapsed="false">
      <c r="A317" s="12"/>
      <c r="B317" s="13"/>
      <c r="C317" s="13"/>
      <c r="D317" s="13"/>
      <c r="E317" s="14"/>
      <c r="F317" s="15"/>
      <c r="G317" s="14"/>
      <c r="H317" s="15"/>
      <c r="I317" s="13"/>
      <c r="J317" s="16"/>
      <c r="K317" s="17" t="str">
        <f aca="false">IF(O317="","",IF(O317&gt;0,O317*J317,0))</f>
        <v/>
      </c>
      <c r="L317" s="17" t="str">
        <f aca="false">IF(O317="","",O317-K317)</f>
        <v/>
      </c>
      <c r="M317" s="17" t="str">
        <f aca="false">IF(L317="","",Riepilogo!$B$2+SUM(L$3:L317))</f>
        <v/>
      </c>
      <c r="N317" s="17" t="str">
        <f aca="false">IF(OR(E317="",F317="",G317=""),"",F317*E317/G317)</f>
        <v/>
      </c>
      <c r="O317" s="17" t="str">
        <f aca="false">IF(OR(E317="",F317="",G317="",H317="",I317=""),"",IF(D317="Punta poi banca",IF(I317="Vinta",F317*(E317-1)-H317*(G317-1),H317-F317),IF(I317="Vinta",H317*(G317-1)-F317*(E317-1),F317-H317)))</f>
        <v/>
      </c>
      <c r="P317" s="13"/>
    </row>
    <row r="318" customFormat="false" ht="15" hidden="false" customHeight="false" outlineLevel="0" collapsed="false">
      <c r="A318" s="12"/>
      <c r="B318" s="13"/>
      <c r="C318" s="13"/>
      <c r="D318" s="13"/>
      <c r="E318" s="14"/>
      <c r="F318" s="15"/>
      <c r="G318" s="14"/>
      <c r="H318" s="15"/>
      <c r="I318" s="13"/>
      <c r="J318" s="16"/>
      <c r="K318" s="17" t="str">
        <f aca="false">IF(O318="","",IF(O318&gt;0,O318*J318,0))</f>
        <v/>
      </c>
      <c r="L318" s="17" t="str">
        <f aca="false">IF(O318="","",O318-K318)</f>
        <v/>
      </c>
      <c r="M318" s="17" t="str">
        <f aca="false">IF(L318="","",Riepilogo!$B$2+SUM(L$3:L318))</f>
        <v/>
      </c>
      <c r="N318" s="17" t="str">
        <f aca="false">IF(OR(E318="",F318="",G318=""),"",F318*E318/G318)</f>
        <v/>
      </c>
      <c r="O318" s="17" t="str">
        <f aca="false">IF(OR(E318="",F318="",G318="",H318="",I318=""),"",IF(D318="Punta poi banca",IF(I318="Vinta",F318*(E318-1)-H318*(G318-1),H318-F318),IF(I318="Vinta",H318*(G318-1)-F318*(E318-1),F318-H318)))</f>
        <v/>
      </c>
      <c r="P318" s="13"/>
    </row>
    <row r="319" customFormat="false" ht="15" hidden="false" customHeight="false" outlineLevel="0" collapsed="false">
      <c r="A319" s="12"/>
      <c r="B319" s="13"/>
      <c r="C319" s="13"/>
      <c r="D319" s="13"/>
      <c r="E319" s="14"/>
      <c r="F319" s="15"/>
      <c r="G319" s="14"/>
      <c r="H319" s="15"/>
      <c r="I319" s="13"/>
      <c r="J319" s="16"/>
      <c r="K319" s="17" t="str">
        <f aca="false">IF(O319="","",IF(O319&gt;0,O319*J319,0))</f>
        <v/>
      </c>
      <c r="L319" s="17" t="str">
        <f aca="false">IF(O319="","",O319-K319)</f>
        <v/>
      </c>
      <c r="M319" s="17" t="str">
        <f aca="false">IF(L319="","",Riepilogo!$B$2+SUM(L$3:L319))</f>
        <v/>
      </c>
      <c r="N319" s="17" t="str">
        <f aca="false">IF(OR(E319="",F319="",G319=""),"",F319*E319/G319)</f>
        <v/>
      </c>
      <c r="O319" s="17" t="str">
        <f aca="false">IF(OR(E319="",F319="",G319="",H319="",I319=""),"",IF(D319="Punta poi banca",IF(I319="Vinta",F319*(E319-1)-H319*(G319-1),H319-F319),IF(I319="Vinta",H319*(G319-1)-F319*(E319-1),F319-H319)))</f>
        <v/>
      </c>
      <c r="P319" s="13"/>
    </row>
    <row r="320" customFormat="false" ht="15" hidden="false" customHeight="false" outlineLevel="0" collapsed="false">
      <c r="A320" s="12"/>
      <c r="B320" s="13"/>
      <c r="C320" s="13"/>
      <c r="D320" s="13"/>
      <c r="E320" s="14"/>
      <c r="F320" s="15"/>
      <c r="G320" s="14"/>
      <c r="H320" s="15"/>
      <c r="I320" s="13"/>
      <c r="J320" s="16"/>
      <c r="K320" s="17" t="str">
        <f aca="false">IF(O320="","",IF(O320&gt;0,O320*J320,0))</f>
        <v/>
      </c>
      <c r="L320" s="17" t="str">
        <f aca="false">IF(O320="","",O320-K320)</f>
        <v/>
      </c>
      <c r="M320" s="17" t="str">
        <f aca="false">IF(L320="","",Riepilogo!$B$2+SUM(L$3:L320))</f>
        <v/>
      </c>
      <c r="N320" s="17" t="str">
        <f aca="false">IF(OR(E320="",F320="",G320=""),"",F320*E320/G320)</f>
        <v/>
      </c>
      <c r="O320" s="17" t="str">
        <f aca="false">IF(OR(E320="",F320="",G320="",H320="",I320=""),"",IF(D320="Punta poi banca",IF(I320="Vinta",F320*(E320-1)-H320*(G320-1),H320-F320),IF(I320="Vinta",H320*(G320-1)-F320*(E320-1),F320-H320)))</f>
        <v/>
      </c>
      <c r="P320" s="13"/>
    </row>
    <row r="321" customFormat="false" ht="15" hidden="false" customHeight="false" outlineLevel="0" collapsed="false">
      <c r="A321" s="12"/>
      <c r="B321" s="13"/>
      <c r="C321" s="13"/>
      <c r="D321" s="13"/>
      <c r="E321" s="14"/>
      <c r="F321" s="15"/>
      <c r="G321" s="14"/>
      <c r="H321" s="15"/>
      <c r="I321" s="13"/>
      <c r="J321" s="16"/>
      <c r="K321" s="17" t="str">
        <f aca="false">IF(O321="","",IF(O321&gt;0,O321*J321,0))</f>
        <v/>
      </c>
      <c r="L321" s="17" t="str">
        <f aca="false">IF(O321="","",O321-K321)</f>
        <v/>
      </c>
      <c r="M321" s="17" t="str">
        <f aca="false">IF(L321="","",Riepilogo!$B$2+SUM(L$3:L321))</f>
        <v/>
      </c>
      <c r="N321" s="17" t="str">
        <f aca="false">IF(OR(E321="",F321="",G321=""),"",F321*E321/G321)</f>
        <v/>
      </c>
      <c r="O321" s="17" t="str">
        <f aca="false">IF(OR(E321="",F321="",G321="",H321="",I321=""),"",IF(D321="Punta poi banca",IF(I321="Vinta",F321*(E321-1)-H321*(G321-1),H321-F321),IF(I321="Vinta",H321*(G321-1)-F321*(E321-1),F321-H321)))</f>
        <v/>
      </c>
      <c r="P321" s="13"/>
    </row>
    <row r="322" customFormat="false" ht="15" hidden="false" customHeight="false" outlineLevel="0" collapsed="false">
      <c r="A322" s="12"/>
      <c r="B322" s="13"/>
      <c r="C322" s="13"/>
      <c r="D322" s="13"/>
      <c r="E322" s="14"/>
      <c r="F322" s="15"/>
      <c r="G322" s="14"/>
      <c r="H322" s="15"/>
      <c r="I322" s="13"/>
      <c r="J322" s="16"/>
      <c r="K322" s="17" t="str">
        <f aca="false">IF(O322="","",IF(O322&gt;0,O322*J322,0))</f>
        <v/>
      </c>
      <c r="L322" s="17" t="str">
        <f aca="false">IF(O322="","",O322-K322)</f>
        <v/>
      </c>
      <c r="M322" s="17" t="str">
        <f aca="false">IF(L322="","",Riepilogo!$B$2+SUM(L$3:L322))</f>
        <v/>
      </c>
      <c r="N322" s="17" t="str">
        <f aca="false">IF(OR(E322="",F322="",G322=""),"",F322*E322/G322)</f>
        <v/>
      </c>
      <c r="O322" s="17" t="str">
        <f aca="false">IF(OR(E322="",F322="",G322="",H322="",I322=""),"",IF(D322="Punta poi banca",IF(I322="Vinta",F322*(E322-1)-H322*(G322-1),H322-F322),IF(I322="Vinta",H322*(G322-1)-F322*(E322-1),F322-H322)))</f>
        <v/>
      </c>
      <c r="P322" s="13"/>
    </row>
    <row r="323" customFormat="false" ht="15" hidden="false" customHeight="false" outlineLevel="0" collapsed="false">
      <c r="A323" s="12"/>
      <c r="B323" s="13"/>
      <c r="C323" s="13"/>
      <c r="D323" s="13"/>
      <c r="E323" s="14"/>
      <c r="F323" s="15"/>
      <c r="G323" s="14"/>
      <c r="H323" s="15"/>
      <c r="I323" s="13"/>
      <c r="J323" s="16"/>
      <c r="K323" s="17" t="str">
        <f aca="false">IF(O323="","",IF(O323&gt;0,O323*J323,0))</f>
        <v/>
      </c>
      <c r="L323" s="17" t="str">
        <f aca="false">IF(O323="","",O323-K323)</f>
        <v/>
      </c>
      <c r="M323" s="17" t="str">
        <f aca="false">IF(L323="","",Riepilogo!$B$2+SUM(L$3:L323))</f>
        <v/>
      </c>
      <c r="N323" s="17" t="str">
        <f aca="false">IF(OR(E323="",F323="",G323=""),"",F323*E323/G323)</f>
        <v/>
      </c>
      <c r="O323" s="17" t="str">
        <f aca="false">IF(OR(E323="",F323="",G323="",H323="",I323=""),"",IF(D323="Punta poi banca",IF(I323="Vinta",F323*(E323-1)-H323*(G323-1),H323-F323),IF(I323="Vinta",H323*(G323-1)-F323*(E323-1),F323-H323)))</f>
        <v/>
      </c>
      <c r="P323" s="13"/>
    </row>
    <row r="324" customFormat="false" ht="15" hidden="false" customHeight="false" outlineLevel="0" collapsed="false">
      <c r="A324" s="12"/>
      <c r="B324" s="13"/>
      <c r="C324" s="13"/>
      <c r="D324" s="13"/>
      <c r="E324" s="14"/>
      <c r="F324" s="15"/>
      <c r="G324" s="14"/>
      <c r="H324" s="15"/>
      <c r="I324" s="13"/>
      <c r="J324" s="16"/>
      <c r="K324" s="17" t="str">
        <f aca="false">IF(O324="","",IF(O324&gt;0,O324*J324,0))</f>
        <v/>
      </c>
      <c r="L324" s="17" t="str">
        <f aca="false">IF(O324="","",O324-K324)</f>
        <v/>
      </c>
      <c r="M324" s="17" t="str">
        <f aca="false">IF(L324="","",Riepilogo!$B$2+SUM(L$3:L324))</f>
        <v/>
      </c>
      <c r="N324" s="17" t="str">
        <f aca="false">IF(OR(E324="",F324="",G324=""),"",F324*E324/G324)</f>
        <v/>
      </c>
      <c r="O324" s="17" t="str">
        <f aca="false">IF(OR(E324="",F324="",G324="",H324="",I324=""),"",IF(D324="Punta poi banca",IF(I324="Vinta",F324*(E324-1)-H324*(G324-1),H324-F324),IF(I324="Vinta",H324*(G324-1)-F324*(E324-1),F324-H324)))</f>
        <v/>
      </c>
      <c r="P324" s="13"/>
    </row>
    <row r="325" customFormat="false" ht="15" hidden="false" customHeight="false" outlineLevel="0" collapsed="false">
      <c r="A325" s="12"/>
      <c r="B325" s="13"/>
      <c r="C325" s="13"/>
      <c r="D325" s="13"/>
      <c r="E325" s="14"/>
      <c r="F325" s="15"/>
      <c r="G325" s="14"/>
      <c r="H325" s="15"/>
      <c r="I325" s="13"/>
      <c r="J325" s="16"/>
      <c r="K325" s="17" t="str">
        <f aca="false">IF(O325="","",IF(O325&gt;0,O325*J325,0))</f>
        <v/>
      </c>
      <c r="L325" s="17" t="str">
        <f aca="false">IF(O325="","",O325-K325)</f>
        <v/>
      </c>
      <c r="M325" s="17" t="str">
        <f aca="false">IF(L325="","",Riepilogo!$B$2+SUM(L$3:L325))</f>
        <v/>
      </c>
      <c r="N325" s="17" t="str">
        <f aca="false">IF(OR(E325="",F325="",G325=""),"",F325*E325/G325)</f>
        <v/>
      </c>
      <c r="O325" s="17" t="str">
        <f aca="false">IF(OR(E325="",F325="",G325="",H325="",I325=""),"",IF(D325="Punta poi banca",IF(I325="Vinta",F325*(E325-1)-H325*(G325-1),H325-F325),IF(I325="Vinta",H325*(G325-1)-F325*(E325-1),F325-H325)))</f>
        <v/>
      </c>
      <c r="P325" s="13"/>
    </row>
    <row r="326" customFormat="false" ht="15" hidden="false" customHeight="false" outlineLevel="0" collapsed="false">
      <c r="A326" s="12"/>
      <c r="B326" s="13"/>
      <c r="C326" s="13"/>
      <c r="D326" s="13"/>
      <c r="E326" s="14"/>
      <c r="F326" s="15"/>
      <c r="G326" s="14"/>
      <c r="H326" s="15"/>
      <c r="I326" s="13"/>
      <c r="J326" s="16"/>
      <c r="K326" s="17" t="str">
        <f aca="false">IF(O326="","",IF(O326&gt;0,O326*J326,0))</f>
        <v/>
      </c>
      <c r="L326" s="17" t="str">
        <f aca="false">IF(O326="","",O326-K326)</f>
        <v/>
      </c>
      <c r="M326" s="17" t="str">
        <f aca="false">IF(L326="","",Riepilogo!$B$2+SUM(L$3:L326))</f>
        <v/>
      </c>
      <c r="N326" s="17" t="str">
        <f aca="false">IF(OR(E326="",F326="",G326=""),"",F326*E326/G326)</f>
        <v/>
      </c>
      <c r="O326" s="17" t="str">
        <f aca="false">IF(OR(E326="",F326="",G326="",H326="",I326=""),"",IF(D326="Punta poi banca",IF(I326="Vinta",F326*(E326-1)-H326*(G326-1),H326-F326),IF(I326="Vinta",H326*(G326-1)-F326*(E326-1),F326-H326)))</f>
        <v/>
      </c>
      <c r="P326" s="13"/>
    </row>
    <row r="327" customFormat="false" ht="15" hidden="false" customHeight="false" outlineLevel="0" collapsed="false">
      <c r="A327" s="12"/>
      <c r="B327" s="13"/>
      <c r="C327" s="13"/>
      <c r="D327" s="13"/>
      <c r="E327" s="14"/>
      <c r="F327" s="15"/>
      <c r="G327" s="14"/>
      <c r="H327" s="15"/>
      <c r="I327" s="13"/>
      <c r="J327" s="16"/>
      <c r="K327" s="17" t="str">
        <f aca="false">IF(O327="","",IF(O327&gt;0,O327*J327,0))</f>
        <v/>
      </c>
      <c r="L327" s="17" t="str">
        <f aca="false">IF(O327="","",O327-K327)</f>
        <v/>
      </c>
      <c r="M327" s="17" t="str">
        <f aca="false">IF(L327="","",Riepilogo!$B$2+SUM(L$3:L327))</f>
        <v/>
      </c>
      <c r="N327" s="17" t="str">
        <f aca="false">IF(OR(E327="",F327="",G327=""),"",F327*E327/G327)</f>
        <v/>
      </c>
      <c r="O327" s="17" t="str">
        <f aca="false">IF(OR(E327="",F327="",G327="",H327="",I327=""),"",IF(D327="Punta poi banca",IF(I327="Vinta",F327*(E327-1)-H327*(G327-1),H327-F327),IF(I327="Vinta",H327*(G327-1)-F327*(E327-1),F327-H327)))</f>
        <v/>
      </c>
      <c r="P327" s="13"/>
    </row>
    <row r="328" customFormat="false" ht="15" hidden="false" customHeight="false" outlineLevel="0" collapsed="false">
      <c r="A328" s="12"/>
      <c r="B328" s="13"/>
      <c r="C328" s="13"/>
      <c r="D328" s="13"/>
      <c r="E328" s="14"/>
      <c r="F328" s="15"/>
      <c r="G328" s="14"/>
      <c r="H328" s="15"/>
      <c r="I328" s="13"/>
      <c r="J328" s="16"/>
      <c r="K328" s="17" t="str">
        <f aca="false">IF(O328="","",IF(O328&gt;0,O328*J328,0))</f>
        <v/>
      </c>
      <c r="L328" s="17" t="str">
        <f aca="false">IF(O328="","",O328-K328)</f>
        <v/>
      </c>
      <c r="M328" s="17" t="str">
        <f aca="false">IF(L328="","",Riepilogo!$B$2+SUM(L$3:L328))</f>
        <v/>
      </c>
      <c r="N328" s="17" t="str">
        <f aca="false">IF(OR(E328="",F328="",G328=""),"",F328*E328/G328)</f>
        <v/>
      </c>
      <c r="O328" s="17" t="str">
        <f aca="false">IF(OR(E328="",F328="",G328="",H328="",I328=""),"",IF(D328="Punta poi banca",IF(I328="Vinta",F328*(E328-1)-H328*(G328-1),H328-F328),IF(I328="Vinta",H328*(G328-1)-F328*(E328-1),F328-H328)))</f>
        <v/>
      </c>
      <c r="P328" s="13"/>
    </row>
    <row r="329" customFormat="false" ht="15" hidden="false" customHeight="false" outlineLevel="0" collapsed="false">
      <c r="A329" s="12"/>
      <c r="B329" s="13"/>
      <c r="C329" s="13"/>
      <c r="D329" s="13"/>
      <c r="E329" s="14"/>
      <c r="F329" s="15"/>
      <c r="G329" s="14"/>
      <c r="H329" s="15"/>
      <c r="I329" s="13"/>
      <c r="J329" s="16"/>
      <c r="K329" s="17" t="str">
        <f aca="false">IF(O329="","",IF(O329&gt;0,O329*J329,0))</f>
        <v/>
      </c>
      <c r="L329" s="17" t="str">
        <f aca="false">IF(O329="","",O329-K329)</f>
        <v/>
      </c>
      <c r="M329" s="17" t="str">
        <f aca="false">IF(L329="","",Riepilogo!$B$2+SUM(L$3:L329))</f>
        <v/>
      </c>
      <c r="N329" s="17" t="str">
        <f aca="false">IF(OR(E329="",F329="",G329=""),"",F329*E329/G329)</f>
        <v/>
      </c>
      <c r="O329" s="17" t="str">
        <f aca="false">IF(OR(E329="",F329="",G329="",H329="",I329=""),"",IF(D329="Punta poi banca",IF(I329="Vinta",F329*(E329-1)-H329*(G329-1),H329-F329),IF(I329="Vinta",H329*(G329-1)-F329*(E329-1),F329-H329)))</f>
        <v/>
      </c>
      <c r="P329" s="13"/>
    </row>
    <row r="330" customFormat="false" ht="15" hidden="false" customHeight="false" outlineLevel="0" collapsed="false">
      <c r="A330" s="12"/>
      <c r="B330" s="13"/>
      <c r="C330" s="13"/>
      <c r="D330" s="13"/>
      <c r="E330" s="14"/>
      <c r="F330" s="15"/>
      <c r="G330" s="14"/>
      <c r="H330" s="15"/>
      <c r="I330" s="13"/>
      <c r="J330" s="16"/>
      <c r="K330" s="17" t="str">
        <f aca="false">IF(O330="","",IF(O330&gt;0,O330*J330,0))</f>
        <v/>
      </c>
      <c r="L330" s="17" t="str">
        <f aca="false">IF(O330="","",O330-K330)</f>
        <v/>
      </c>
      <c r="M330" s="17" t="str">
        <f aca="false">IF(L330="","",Riepilogo!$B$2+SUM(L$3:L330))</f>
        <v/>
      </c>
      <c r="N330" s="17" t="str">
        <f aca="false">IF(OR(E330="",F330="",G330=""),"",F330*E330/G330)</f>
        <v/>
      </c>
      <c r="O330" s="17" t="str">
        <f aca="false">IF(OR(E330="",F330="",G330="",H330="",I330=""),"",IF(D330="Punta poi banca",IF(I330="Vinta",F330*(E330-1)-H330*(G330-1),H330-F330),IF(I330="Vinta",H330*(G330-1)-F330*(E330-1),F330-H330)))</f>
        <v/>
      </c>
      <c r="P330" s="13"/>
    </row>
    <row r="331" customFormat="false" ht="15" hidden="false" customHeight="false" outlineLevel="0" collapsed="false">
      <c r="A331" s="12"/>
      <c r="B331" s="13"/>
      <c r="C331" s="13"/>
      <c r="D331" s="13"/>
      <c r="E331" s="14"/>
      <c r="F331" s="15"/>
      <c r="G331" s="14"/>
      <c r="H331" s="15"/>
      <c r="I331" s="13"/>
      <c r="J331" s="16"/>
      <c r="K331" s="17" t="str">
        <f aca="false">IF(O331="","",IF(O331&gt;0,O331*J331,0))</f>
        <v/>
      </c>
      <c r="L331" s="17" t="str">
        <f aca="false">IF(O331="","",O331-K331)</f>
        <v/>
      </c>
      <c r="M331" s="17" t="str">
        <f aca="false">IF(L331="","",Riepilogo!$B$2+SUM(L$3:L331))</f>
        <v/>
      </c>
      <c r="N331" s="17" t="str">
        <f aca="false">IF(OR(E331="",F331="",G331=""),"",F331*E331/G331)</f>
        <v/>
      </c>
      <c r="O331" s="17" t="str">
        <f aca="false">IF(OR(E331="",F331="",G331="",H331="",I331=""),"",IF(D331="Punta poi banca",IF(I331="Vinta",F331*(E331-1)-H331*(G331-1),H331-F331),IF(I331="Vinta",H331*(G331-1)-F331*(E331-1),F331-H331)))</f>
        <v/>
      </c>
      <c r="P331" s="13"/>
    </row>
    <row r="332" customFormat="false" ht="15" hidden="false" customHeight="false" outlineLevel="0" collapsed="false">
      <c r="A332" s="12"/>
      <c r="B332" s="13"/>
      <c r="C332" s="13"/>
      <c r="D332" s="13"/>
      <c r="E332" s="14"/>
      <c r="F332" s="15"/>
      <c r="G332" s="14"/>
      <c r="H332" s="15"/>
      <c r="I332" s="13"/>
      <c r="J332" s="16"/>
      <c r="K332" s="17" t="str">
        <f aca="false">IF(O332="","",IF(O332&gt;0,O332*J332,0))</f>
        <v/>
      </c>
      <c r="L332" s="17" t="str">
        <f aca="false">IF(O332="","",O332-K332)</f>
        <v/>
      </c>
      <c r="M332" s="17" t="str">
        <f aca="false">IF(L332="","",Riepilogo!$B$2+SUM(L$3:L332))</f>
        <v/>
      </c>
      <c r="N332" s="17" t="str">
        <f aca="false">IF(OR(E332="",F332="",G332=""),"",F332*E332/G332)</f>
        <v/>
      </c>
      <c r="O332" s="17" t="str">
        <f aca="false">IF(OR(E332="",F332="",G332="",H332="",I332=""),"",IF(D332="Punta poi banca",IF(I332="Vinta",F332*(E332-1)-H332*(G332-1),H332-F332),IF(I332="Vinta",H332*(G332-1)-F332*(E332-1),F332-H332)))</f>
        <v/>
      </c>
      <c r="P332" s="13"/>
    </row>
    <row r="333" customFormat="false" ht="15" hidden="false" customHeight="false" outlineLevel="0" collapsed="false">
      <c r="A333" s="12"/>
      <c r="B333" s="13"/>
      <c r="C333" s="13"/>
      <c r="D333" s="13"/>
      <c r="E333" s="14"/>
      <c r="F333" s="15"/>
      <c r="G333" s="14"/>
      <c r="H333" s="15"/>
      <c r="I333" s="13"/>
      <c r="J333" s="16"/>
      <c r="K333" s="17" t="str">
        <f aca="false">IF(O333="","",IF(O333&gt;0,O333*J333,0))</f>
        <v/>
      </c>
      <c r="L333" s="17" t="str">
        <f aca="false">IF(O333="","",O333-K333)</f>
        <v/>
      </c>
      <c r="M333" s="17" t="str">
        <f aca="false">IF(L333="","",Riepilogo!$B$2+SUM(L$3:L333))</f>
        <v/>
      </c>
      <c r="N333" s="17" t="str">
        <f aca="false">IF(OR(E333="",F333="",G333=""),"",F333*E333/G333)</f>
        <v/>
      </c>
      <c r="O333" s="17" t="str">
        <f aca="false">IF(OR(E333="",F333="",G333="",H333="",I333=""),"",IF(D333="Punta poi banca",IF(I333="Vinta",F333*(E333-1)-H333*(G333-1),H333-F333),IF(I333="Vinta",H333*(G333-1)-F333*(E333-1),F333-H333)))</f>
        <v/>
      </c>
      <c r="P333" s="13"/>
    </row>
    <row r="334" customFormat="false" ht="15" hidden="false" customHeight="false" outlineLevel="0" collapsed="false">
      <c r="A334" s="12"/>
      <c r="B334" s="13"/>
      <c r="C334" s="13"/>
      <c r="D334" s="13"/>
      <c r="E334" s="14"/>
      <c r="F334" s="15"/>
      <c r="G334" s="14"/>
      <c r="H334" s="15"/>
      <c r="I334" s="13"/>
      <c r="J334" s="16"/>
      <c r="K334" s="17" t="str">
        <f aca="false">IF(O334="","",IF(O334&gt;0,O334*J334,0))</f>
        <v/>
      </c>
      <c r="L334" s="17" t="str">
        <f aca="false">IF(O334="","",O334-K334)</f>
        <v/>
      </c>
      <c r="M334" s="17" t="str">
        <f aca="false">IF(L334="","",Riepilogo!$B$2+SUM(L$3:L334))</f>
        <v/>
      </c>
      <c r="N334" s="17" t="str">
        <f aca="false">IF(OR(E334="",F334="",G334=""),"",F334*E334/G334)</f>
        <v/>
      </c>
      <c r="O334" s="17" t="str">
        <f aca="false">IF(OR(E334="",F334="",G334="",H334="",I334=""),"",IF(D334="Punta poi banca",IF(I334="Vinta",F334*(E334-1)-H334*(G334-1),H334-F334),IF(I334="Vinta",H334*(G334-1)-F334*(E334-1),F334-H334)))</f>
        <v/>
      </c>
      <c r="P334" s="13"/>
    </row>
    <row r="335" customFormat="false" ht="15" hidden="false" customHeight="false" outlineLevel="0" collapsed="false">
      <c r="A335" s="12"/>
      <c r="B335" s="13"/>
      <c r="C335" s="13"/>
      <c r="D335" s="13"/>
      <c r="E335" s="14"/>
      <c r="F335" s="15"/>
      <c r="G335" s="14"/>
      <c r="H335" s="15"/>
      <c r="I335" s="13"/>
      <c r="J335" s="16"/>
      <c r="K335" s="17" t="str">
        <f aca="false">IF(O335="","",IF(O335&gt;0,O335*J335,0))</f>
        <v/>
      </c>
      <c r="L335" s="17" t="str">
        <f aca="false">IF(O335="","",O335-K335)</f>
        <v/>
      </c>
      <c r="M335" s="17" t="str">
        <f aca="false">IF(L335="","",Riepilogo!$B$2+SUM(L$3:L335))</f>
        <v/>
      </c>
      <c r="N335" s="17" t="str">
        <f aca="false">IF(OR(E335="",F335="",G335=""),"",F335*E335/G335)</f>
        <v/>
      </c>
      <c r="O335" s="17" t="str">
        <f aca="false">IF(OR(E335="",F335="",G335="",H335="",I335=""),"",IF(D335="Punta poi banca",IF(I335="Vinta",F335*(E335-1)-H335*(G335-1),H335-F335),IF(I335="Vinta",H335*(G335-1)-F335*(E335-1),F335-H335)))</f>
        <v/>
      </c>
      <c r="P335" s="13"/>
    </row>
    <row r="336" customFormat="false" ht="15" hidden="false" customHeight="false" outlineLevel="0" collapsed="false">
      <c r="A336" s="12"/>
      <c r="B336" s="13"/>
      <c r="C336" s="13"/>
      <c r="D336" s="13"/>
      <c r="E336" s="14"/>
      <c r="F336" s="15"/>
      <c r="G336" s="14"/>
      <c r="H336" s="15"/>
      <c r="I336" s="13"/>
      <c r="J336" s="16"/>
      <c r="K336" s="17" t="str">
        <f aca="false">IF(O336="","",IF(O336&gt;0,O336*J336,0))</f>
        <v/>
      </c>
      <c r="L336" s="17" t="str">
        <f aca="false">IF(O336="","",O336-K336)</f>
        <v/>
      </c>
      <c r="M336" s="17" t="str">
        <f aca="false">IF(L336="","",Riepilogo!$B$2+SUM(L$3:L336))</f>
        <v/>
      </c>
      <c r="N336" s="17" t="str">
        <f aca="false">IF(OR(E336="",F336="",G336=""),"",F336*E336/G336)</f>
        <v/>
      </c>
      <c r="O336" s="17" t="str">
        <f aca="false">IF(OR(E336="",F336="",G336="",H336="",I336=""),"",IF(D336="Punta poi banca",IF(I336="Vinta",F336*(E336-1)-H336*(G336-1),H336-F336),IF(I336="Vinta",H336*(G336-1)-F336*(E336-1),F336-H336)))</f>
        <v/>
      </c>
      <c r="P336" s="13"/>
    </row>
    <row r="337" customFormat="false" ht="15" hidden="false" customHeight="false" outlineLevel="0" collapsed="false">
      <c r="A337" s="12"/>
      <c r="B337" s="13"/>
      <c r="C337" s="13"/>
      <c r="D337" s="13"/>
      <c r="E337" s="14"/>
      <c r="F337" s="15"/>
      <c r="G337" s="14"/>
      <c r="H337" s="15"/>
      <c r="I337" s="13"/>
      <c r="J337" s="16"/>
      <c r="K337" s="17" t="str">
        <f aca="false">IF(O337="","",IF(O337&gt;0,O337*J337,0))</f>
        <v/>
      </c>
      <c r="L337" s="17" t="str">
        <f aca="false">IF(O337="","",O337-K337)</f>
        <v/>
      </c>
      <c r="M337" s="17" t="str">
        <f aca="false">IF(L337="","",Riepilogo!$B$2+SUM(L$3:L337))</f>
        <v/>
      </c>
      <c r="N337" s="17" t="str">
        <f aca="false">IF(OR(E337="",F337="",G337=""),"",F337*E337/G337)</f>
        <v/>
      </c>
      <c r="O337" s="17" t="str">
        <f aca="false">IF(OR(E337="",F337="",G337="",H337="",I337=""),"",IF(D337="Punta poi banca",IF(I337="Vinta",F337*(E337-1)-H337*(G337-1),H337-F337),IF(I337="Vinta",H337*(G337-1)-F337*(E337-1),F337-H337)))</f>
        <v/>
      </c>
      <c r="P337" s="13"/>
    </row>
    <row r="338" customFormat="false" ht="15" hidden="false" customHeight="false" outlineLevel="0" collapsed="false">
      <c r="A338" s="12"/>
      <c r="B338" s="13"/>
      <c r="C338" s="13"/>
      <c r="D338" s="13"/>
      <c r="E338" s="14"/>
      <c r="F338" s="15"/>
      <c r="G338" s="14"/>
      <c r="H338" s="15"/>
      <c r="I338" s="13"/>
      <c r="J338" s="16"/>
      <c r="K338" s="17" t="str">
        <f aca="false">IF(O338="","",IF(O338&gt;0,O338*J338,0))</f>
        <v/>
      </c>
      <c r="L338" s="17" t="str">
        <f aca="false">IF(O338="","",O338-K338)</f>
        <v/>
      </c>
      <c r="M338" s="17" t="str">
        <f aca="false">IF(L338="","",Riepilogo!$B$2+SUM(L$3:L338))</f>
        <v/>
      </c>
      <c r="N338" s="17" t="str">
        <f aca="false">IF(OR(E338="",F338="",G338=""),"",F338*E338/G338)</f>
        <v/>
      </c>
      <c r="O338" s="17" t="str">
        <f aca="false">IF(OR(E338="",F338="",G338="",H338="",I338=""),"",IF(D338="Punta poi banca",IF(I338="Vinta",F338*(E338-1)-H338*(G338-1),H338-F338),IF(I338="Vinta",H338*(G338-1)-F338*(E338-1),F338-H338)))</f>
        <v/>
      </c>
      <c r="P338" s="13"/>
    </row>
    <row r="339" customFormat="false" ht="15" hidden="false" customHeight="false" outlineLevel="0" collapsed="false">
      <c r="A339" s="12"/>
      <c r="B339" s="13"/>
      <c r="C339" s="13"/>
      <c r="D339" s="13"/>
      <c r="E339" s="14"/>
      <c r="F339" s="15"/>
      <c r="G339" s="14"/>
      <c r="H339" s="15"/>
      <c r="I339" s="13"/>
      <c r="J339" s="16"/>
      <c r="K339" s="17" t="str">
        <f aca="false">IF(O339="","",IF(O339&gt;0,O339*J339,0))</f>
        <v/>
      </c>
      <c r="L339" s="17" t="str">
        <f aca="false">IF(O339="","",O339-K339)</f>
        <v/>
      </c>
      <c r="M339" s="17" t="str">
        <f aca="false">IF(L339="","",Riepilogo!$B$2+SUM(L$3:L339))</f>
        <v/>
      </c>
      <c r="N339" s="17" t="str">
        <f aca="false">IF(OR(E339="",F339="",G339=""),"",F339*E339/G339)</f>
        <v/>
      </c>
      <c r="O339" s="17" t="str">
        <f aca="false">IF(OR(E339="",F339="",G339="",H339="",I339=""),"",IF(D339="Punta poi banca",IF(I339="Vinta",F339*(E339-1)-H339*(G339-1),H339-F339),IF(I339="Vinta",H339*(G339-1)-F339*(E339-1),F339-H339)))</f>
        <v/>
      </c>
      <c r="P339" s="13"/>
    </row>
    <row r="340" customFormat="false" ht="15" hidden="false" customHeight="false" outlineLevel="0" collapsed="false">
      <c r="A340" s="12"/>
      <c r="B340" s="13"/>
      <c r="C340" s="13"/>
      <c r="D340" s="13"/>
      <c r="E340" s="14"/>
      <c r="F340" s="15"/>
      <c r="G340" s="14"/>
      <c r="H340" s="15"/>
      <c r="I340" s="13"/>
      <c r="J340" s="16"/>
      <c r="K340" s="17" t="str">
        <f aca="false">IF(O340="","",IF(O340&gt;0,O340*J340,0))</f>
        <v/>
      </c>
      <c r="L340" s="17" t="str">
        <f aca="false">IF(O340="","",O340-K340)</f>
        <v/>
      </c>
      <c r="M340" s="17" t="str">
        <f aca="false">IF(L340="","",Riepilogo!$B$2+SUM(L$3:L340))</f>
        <v/>
      </c>
      <c r="N340" s="17" t="str">
        <f aca="false">IF(OR(E340="",F340="",G340=""),"",F340*E340/G340)</f>
        <v/>
      </c>
      <c r="O340" s="17" t="str">
        <f aca="false">IF(OR(E340="",F340="",G340="",H340="",I340=""),"",IF(D340="Punta poi banca",IF(I340="Vinta",F340*(E340-1)-H340*(G340-1),H340-F340),IF(I340="Vinta",H340*(G340-1)-F340*(E340-1),F340-H340)))</f>
        <v/>
      </c>
      <c r="P340" s="13"/>
    </row>
    <row r="341" customFormat="false" ht="15" hidden="false" customHeight="false" outlineLevel="0" collapsed="false">
      <c r="A341" s="12"/>
      <c r="B341" s="13"/>
      <c r="C341" s="13"/>
      <c r="D341" s="13"/>
      <c r="E341" s="14"/>
      <c r="F341" s="15"/>
      <c r="G341" s="14"/>
      <c r="H341" s="15"/>
      <c r="I341" s="13"/>
      <c r="J341" s="16"/>
      <c r="K341" s="17" t="str">
        <f aca="false">IF(O341="","",IF(O341&gt;0,O341*J341,0))</f>
        <v/>
      </c>
      <c r="L341" s="17" t="str">
        <f aca="false">IF(O341="","",O341-K341)</f>
        <v/>
      </c>
      <c r="M341" s="17" t="str">
        <f aca="false">IF(L341="","",Riepilogo!$B$2+SUM(L$3:L341))</f>
        <v/>
      </c>
      <c r="N341" s="17" t="str">
        <f aca="false">IF(OR(E341="",F341="",G341=""),"",F341*E341/G341)</f>
        <v/>
      </c>
      <c r="O341" s="17" t="str">
        <f aca="false">IF(OR(E341="",F341="",G341="",H341="",I341=""),"",IF(D341="Punta poi banca",IF(I341="Vinta",F341*(E341-1)-H341*(G341-1),H341-F341),IF(I341="Vinta",H341*(G341-1)-F341*(E341-1),F341-H341)))</f>
        <v/>
      </c>
      <c r="P341" s="13"/>
    </row>
    <row r="342" customFormat="false" ht="15" hidden="false" customHeight="false" outlineLevel="0" collapsed="false">
      <c r="A342" s="12"/>
      <c r="B342" s="13"/>
      <c r="C342" s="13"/>
      <c r="D342" s="13"/>
      <c r="E342" s="14"/>
      <c r="F342" s="15"/>
      <c r="G342" s="14"/>
      <c r="H342" s="15"/>
      <c r="I342" s="13"/>
      <c r="J342" s="16"/>
      <c r="K342" s="17" t="str">
        <f aca="false">IF(O342="","",IF(O342&gt;0,O342*J342,0))</f>
        <v/>
      </c>
      <c r="L342" s="17" t="str">
        <f aca="false">IF(O342="","",O342-K342)</f>
        <v/>
      </c>
      <c r="M342" s="17" t="str">
        <f aca="false">IF(L342="","",Riepilogo!$B$2+SUM(L$3:L342))</f>
        <v/>
      </c>
      <c r="N342" s="17" t="str">
        <f aca="false">IF(OR(E342="",F342="",G342=""),"",F342*E342/G342)</f>
        <v/>
      </c>
      <c r="O342" s="17" t="str">
        <f aca="false">IF(OR(E342="",F342="",G342="",H342="",I342=""),"",IF(D342="Punta poi banca",IF(I342="Vinta",F342*(E342-1)-H342*(G342-1),H342-F342),IF(I342="Vinta",H342*(G342-1)-F342*(E342-1),F342-H342)))</f>
        <v/>
      </c>
      <c r="P342" s="13"/>
    </row>
    <row r="343" customFormat="false" ht="15" hidden="false" customHeight="false" outlineLevel="0" collapsed="false">
      <c r="A343" s="12"/>
      <c r="B343" s="13"/>
      <c r="C343" s="13"/>
      <c r="D343" s="13"/>
      <c r="E343" s="14"/>
      <c r="F343" s="15"/>
      <c r="G343" s="14"/>
      <c r="H343" s="15"/>
      <c r="I343" s="13"/>
      <c r="J343" s="16"/>
      <c r="K343" s="17" t="str">
        <f aca="false">IF(O343="","",IF(O343&gt;0,O343*J343,0))</f>
        <v/>
      </c>
      <c r="L343" s="17" t="str">
        <f aca="false">IF(O343="","",O343-K343)</f>
        <v/>
      </c>
      <c r="M343" s="17" t="str">
        <f aca="false">IF(L343="","",Riepilogo!$B$2+SUM(L$3:L343))</f>
        <v/>
      </c>
      <c r="N343" s="17" t="str">
        <f aca="false">IF(OR(E343="",F343="",G343=""),"",F343*E343/G343)</f>
        <v/>
      </c>
      <c r="O343" s="17" t="str">
        <f aca="false">IF(OR(E343="",F343="",G343="",H343="",I343=""),"",IF(D343="Punta poi banca",IF(I343="Vinta",F343*(E343-1)-H343*(G343-1),H343-F343),IF(I343="Vinta",H343*(G343-1)-F343*(E343-1),F343-H343)))</f>
        <v/>
      </c>
      <c r="P343" s="13"/>
    </row>
    <row r="344" customFormat="false" ht="15" hidden="false" customHeight="false" outlineLevel="0" collapsed="false">
      <c r="A344" s="12"/>
      <c r="B344" s="13"/>
      <c r="C344" s="13"/>
      <c r="D344" s="13"/>
      <c r="E344" s="14"/>
      <c r="F344" s="15"/>
      <c r="G344" s="14"/>
      <c r="H344" s="15"/>
      <c r="I344" s="13"/>
      <c r="J344" s="16"/>
      <c r="K344" s="17" t="str">
        <f aca="false">IF(O344="","",IF(O344&gt;0,O344*J344,0))</f>
        <v/>
      </c>
      <c r="L344" s="17" t="str">
        <f aca="false">IF(O344="","",O344-K344)</f>
        <v/>
      </c>
      <c r="M344" s="17" t="str">
        <f aca="false">IF(L344="","",Riepilogo!$B$2+SUM(L$3:L344))</f>
        <v/>
      </c>
      <c r="N344" s="17" t="str">
        <f aca="false">IF(OR(E344="",F344="",G344=""),"",F344*E344/G344)</f>
        <v/>
      </c>
      <c r="O344" s="17" t="str">
        <f aca="false">IF(OR(E344="",F344="",G344="",H344="",I344=""),"",IF(D344="Punta poi banca",IF(I344="Vinta",F344*(E344-1)-H344*(G344-1),H344-F344),IF(I344="Vinta",H344*(G344-1)-F344*(E344-1),F344-H344)))</f>
        <v/>
      </c>
      <c r="P344" s="13"/>
    </row>
    <row r="345" customFormat="false" ht="15" hidden="false" customHeight="false" outlineLevel="0" collapsed="false">
      <c r="A345" s="12"/>
      <c r="B345" s="13"/>
      <c r="C345" s="13"/>
      <c r="D345" s="13"/>
      <c r="E345" s="14"/>
      <c r="F345" s="15"/>
      <c r="G345" s="14"/>
      <c r="H345" s="15"/>
      <c r="I345" s="13"/>
      <c r="J345" s="16"/>
      <c r="K345" s="17" t="str">
        <f aca="false">IF(O345="","",IF(O345&gt;0,O345*J345,0))</f>
        <v/>
      </c>
      <c r="L345" s="17" t="str">
        <f aca="false">IF(O345="","",O345-K345)</f>
        <v/>
      </c>
      <c r="M345" s="17" t="str">
        <f aca="false">IF(L345="","",Riepilogo!$B$2+SUM(L$3:L345))</f>
        <v/>
      </c>
      <c r="N345" s="17" t="str">
        <f aca="false">IF(OR(E345="",F345="",G345=""),"",F345*E345/G345)</f>
        <v/>
      </c>
      <c r="O345" s="17" t="str">
        <f aca="false">IF(OR(E345="",F345="",G345="",H345="",I345=""),"",IF(D345="Punta poi banca",IF(I345="Vinta",F345*(E345-1)-H345*(G345-1),H345-F345),IF(I345="Vinta",H345*(G345-1)-F345*(E345-1),F345-H345)))</f>
        <v/>
      </c>
      <c r="P345" s="13"/>
    </row>
    <row r="346" customFormat="false" ht="15" hidden="false" customHeight="false" outlineLevel="0" collapsed="false">
      <c r="A346" s="12"/>
      <c r="B346" s="13"/>
      <c r="C346" s="13"/>
      <c r="D346" s="13"/>
      <c r="E346" s="14"/>
      <c r="F346" s="15"/>
      <c r="G346" s="14"/>
      <c r="H346" s="15"/>
      <c r="I346" s="13"/>
      <c r="J346" s="16"/>
      <c r="K346" s="17" t="str">
        <f aca="false">IF(O346="","",IF(O346&gt;0,O346*J346,0))</f>
        <v/>
      </c>
      <c r="L346" s="17" t="str">
        <f aca="false">IF(O346="","",O346-K346)</f>
        <v/>
      </c>
      <c r="M346" s="17" t="str">
        <f aca="false">IF(L346="","",Riepilogo!$B$2+SUM(L$3:L346))</f>
        <v/>
      </c>
      <c r="N346" s="17" t="str">
        <f aca="false">IF(OR(E346="",F346="",G346=""),"",F346*E346/G346)</f>
        <v/>
      </c>
      <c r="O346" s="17" t="str">
        <f aca="false">IF(OR(E346="",F346="",G346="",H346="",I346=""),"",IF(D346="Punta poi banca",IF(I346="Vinta",F346*(E346-1)-H346*(G346-1),H346-F346),IF(I346="Vinta",H346*(G346-1)-F346*(E346-1),F346-H346)))</f>
        <v/>
      </c>
      <c r="P346" s="13"/>
    </row>
    <row r="347" customFormat="false" ht="15" hidden="false" customHeight="false" outlineLevel="0" collapsed="false">
      <c r="A347" s="12"/>
      <c r="B347" s="13"/>
      <c r="C347" s="13"/>
      <c r="D347" s="13"/>
      <c r="E347" s="14"/>
      <c r="F347" s="15"/>
      <c r="G347" s="14"/>
      <c r="H347" s="15"/>
      <c r="I347" s="13"/>
      <c r="J347" s="16"/>
      <c r="K347" s="17" t="str">
        <f aca="false">IF(O347="","",IF(O347&gt;0,O347*J347,0))</f>
        <v/>
      </c>
      <c r="L347" s="17" t="str">
        <f aca="false">IF(O347="","",O347-K347)</f>
        <v/>
      </c>
      <c r="M347" s="17" t="str">
        <f aca="false">IF(L347="","",Riepilogo!$B$2+SUM(L$3:L347))</f>
        <v/>
      </c>
      <c r="N347" s="17" t="str">
        <f aca="false">IF(OR(E347="",F347="",G347=""),"",F347*E347/G347)</f>
        <v/>
      </c>
      <c r="O347" s="17" t="str">
        <f aca="false">IF(OR(E347="",F347="",G347="",H347="",I347=""),"",IF(D347="Punta poi banca",IF(I347="Vinta",F347*(E347-1)-H347*(G347-1),H347-F347),IF(I347="Vinta",H347*(G347-1)-F347*(E347-1),F347-H347)))</f>
        <v/>
      </c>
      <c r="P347" s="13"/>
    </row>
    <row r="348" customFormat="false" ht="15" hidden="false" customHeight="false" outlineLevel="0" collapsed="false">
      <c r="A348" s="12"/>
      <c r="B348" s="13"/>
      <c r="C348" s="13"/>
      <c r="D348" s="13"/>
      <c r="E348" s="14"/>
      <c r="F348" s="15"/>
      <c r="G348" s="14"/>
      <c r="H348" s="15"/>
      <c r="I348" s="13"/>
      <c r="J348" s="16"/>
      <c r="K348" s="17" t="str">
        <f aca="false">IF(O348="","",IF(O348&gt;0,O348*J348,0))</f>
        <v/>
      </c>
      <c r="L348" s="17" t="str">
        <f aca="false">IF(O348="","",O348-K348)</f>
        <v/>
      </c>
      <c r="M348" s="17" t="str">
        <f aca="false">IF(L348="","",Riepilogo!$B$2+SUM(L$3:L348))</f>
        <v/>
      </c>
      <c r="N348" s="17" t="str">
        <f aca="false">IF(OR(E348="",F348="",G348=""),"",F348*E348/G348)</f>
        <v/>
      </c>
      <c r="O348" s="17" t="str">
        <f aca="false">IF(OR(E348="",F348="",G348="",H348="",I348=""),"",IF(D348="Punta poi banca",IF(I348="Vinta",F348*(E348-1)-H348*(G348-1),H348-F348),IF(I348="Vinta",H348*(G348-1)-F348*(E348-1),F348-H348)))</f>
        <v/>
      </c>
      <c r="P348" s="13"/>
    </row>
    <row r="349" customFormat="false" ht="15" hidden="false" customHeight="false" outlineLevel="0" collapsed="false">
      <c r="A349" s="12"/>
      <c r="B349" s="13"/>
      <c r="C349" s="13"/>
      <c r="D349" s="13"/>
      <c r="E349" s="14"/>
      <c r="F349" s="15"/>
      <c r="G349" s="14"/>
      <c r="H349" s="15"/>
      <c r="I349" s="13"/>
      <c r="J349" s="16"/>
      <c r="K349" s="17" t="str">
        <f aca="false">IF(O349="","",IF(O349&gt;0,O349*J349,0))</f>
        <v/>
      </c>
      <c r="L349" s="17" t="str">
        <f aca="false">IF(O349="","",O349-K349)</f>
        <v/>
      </c>
      <c r="M349" s="17" t="str">
        <f aca="false">IF(L349="","",Riepilogo!$B$2+SUM(L$3:L349))</f>
        <v/>
      </c>
      <c r="N349" s="17" t="str">
        <f aca="false">IF(OR(E349="",F349="",G349=""),"",F349*E349/G349)</f>
        <v/>
      </c>
      <c r="O349" s="17" t="str">
        <f aca="false">IF(OR(E349="",F349="",G349="",H349="",I349=""),"",IF(D349="Punta poi banca",IF(I349="Vinta",F349*(E349-1)-H349*(G349-1),H349-F349),IF(I349="Vinta",H349*(G349-1)-F349*(E349-1),F349-H349)))</f>
        <v/>
      </c>
      <c r="P349" s="13"/>
    </row>
    <row r="350" customFormat="false" ht="15" hidden="false" customHeight="false" outlineLevel="0" collapsed="false">
      <c r="A350" s="12"/>
      <c r="B350" s="13"/>
      <c r="C350" s="13"/>
      <c r="D350" s="13"/>
      <c r="E350" s="14"/>
      <c r="F350" s="15"/>
      <c r="G350" s="14"/>
      <c r="H350" s="15"/>
      <c r="I350" s="13"/>
      <c r="J350" s="16"/>
      <c r="K350" s="17" t="str">
        <f aca="false">IF(O350="","",IF(O350&gt;0,O350*J350,0))</f>
        <v/>
      </c>
      <c r="L350" s="17" t="str">
        <f aca="false">IF(O350="","",O350-K350)</f>
        <v/>
      </c>
      <c r="M350" s="17" t="str">
        <f aca="false">IF(L350="","",Riepilogo!$B$2+SUM(L$3:L350))</f>
        <v/>
      </c>
      <c r="N350" s="17" t="str">
        <f aca="false">IF(OR(E350="",F350="",G350=""),"",F350*E350/G350)</f>
        <v/>
      </c>
      <c r="O350" s="17" t="str">
        <f aca="false">IF(OR(E350="",F350="",G350="",H350="",I350=""),"",IF(D350="Punta poi banca",IF(I350="Vinta",F350*(E350-1)-H350*(G350-1),H350-F350),IF(I350="Vinta",H350*(G350-1)-F350*(E350-1),F350-H350)))</f>
        <v/>
      </c>
      <c r="P350" s="13"/>
    </row>
    <row r="351" customFormat="false" ht="15" hidden="false" customHeight="false" outlineLevel="0" collapsed="false">
      <c r="A351" s="12"/>
      <c r="B351" s="13"/>
      <c r="C351" s="13"/>
      <c r="D351" s="13"/>
      <c r="E351" s="14"/>
      <c r="F351" s="15"/>
      <c r="G351" s="14"/>
      <c r="H351" s="15"/>
      <c r="I351" s="13"/>
      <c r="J351" s="16"/>
      <c r="K351" s="17" t="str">
        <f aca="false">IF(O351="","",IF(O351&gt;0,O351*J351,0))</f>
        <v/>
      </c>
      <c r="L351" s="17" t="str">
        <f aca="false">IF(O351="","",O351-K351)</f>
        <v/>
      </c>
      <c r="M351" s="17" t="str">
        <f aca="false">IF(L351="","",Riepilogo!$B$2+SUM(L$3:L351))</f>
        <v/>
      </c>
      <c r="N351" s="17" t="str">
        <f aca="false">IF(OR(E351="",F351="",G351=""),"",F351*E351/G351)</f>
        <v/>
      </c>
      <c r="O351" s="17" t="str">
        <f aca="false">IF(OR(E351="",F351="",G351="",H351="",I351=""),"",IF(D351="Punta poi banca",IF(I351="Vinta",F351*(E351-1)-H351*(G351-1),H351-F351),IF(I351="Vinta",H351*(G351-1)-F351*(E351-1),F351-H351)))</f>
        <v/>
      </c>
      <c r="P351" s="13"/>
    </row>
    <row r="352" customFormat="false" ht="15" hidden="false" customHeight="false" outlineLevel="0" collapsed="false">
      <c r="A352" s="12"/>
      <c r="B352" s="13"/>
      <c r="C352" s="13"/>
      <c r="D352" s="13"/>
      <c r="E352" s="14"/>
      <c r="F352" s="15"/>
      <c r="G352" s="14"/>
      <c r="H352" s="15"/>
      <c r="I352" s="13"/>
      <c r="J352" s="16"/>
      <c r="K352" s="17" t="str">
        <f aca="false">IF(O352="","",IF(O352&gt;0,O352*J352,0))</f>
        <v/>
      </c>
      <c r="L352" s="17" t="str">
        <f aca="false">IF(O352="","",O352-K352)</f>
        <v/>
      </c>
      <c r="M352" s="17" t="str">
        <f aca="false">IF(L352="","",Riepilogo!$B$2+SUM(L$3:L352))</f>
        <v/>
      </c>
      <c r="N352" s="17" t="str">
        <f aca="false">IF(OR(E352="",F352="",G352=""),"",F352*E352/G352)</f>
        <v/>
      </c>
      <c r="O352" s="17" t="str">
        <f aca="false">IF(OR(E352="",F352="",G352="",H352="",I352=""),"",IF(D352="Punta poi banca",IF(I352="Vinta",F352*(E352-1)-H352*(G352-1),H352-F352),IF(I352="Vinta",H352*(G352-1)-F352*(E352-1),F352-H352)))</f>
        <v/>
      </c>
      <c r="P352" s="13"/>
    </row>
    <row r="353" customFormat="false" ht="15" hidden="false" customHeight="false" outlineLevel="0" collapsed="false">
      <c r="A353" s="12"/>
      <c r="B353" s="13"/>
      <c r="C353" s="13"/>
      <c r="D353" s="13"/>
      <c r="E353" s="14"/>
      <c r="F353" s="15"/>
      <c r="G353" s="14"/>
      <c r="H353" s="15"/>
      <c r="I353" s="13"/>
      <c r="J353" s="16"/>
      <c r="K353" s="17" t="str">
        <f aca="false">IF(O353="","",IF(O353&gt;0,O353*J353,0))</f>
        <v/>
      </c>
      <c r="L353" s="17" t="str">
        <f aca="false">IF(O353="","",O353-K353)</f>
        <v/>
      </c>
      <c r="M353" s="17" t="str">
        <f aca="false">IF(L353="","",Riepilogo!$B$2+SUM(L$3:L353))</f>
        <v/>
      </c>
      <c r="N353" s="17" t="str">
        <f aca="false">IF(OR(E353="",F353="",G353=""),"",F353*E353/G353)</f>
        <v/>
      </c>
      <c r="O353" s="17" t="str">
        <f aca="false">IF(OR(E353="",F353="",G353="",H353="",I353=""),"",IF(D353="Punta poi banca",IF(I353="Vinta",F353*(E353-1)-H353*(G353-1),H353-F353),IF(I353="Vinta",H353*(G353-1)-F353*(E353-1),F353-H353)))</f>
        <v/>
      </c>
      <c r="P353" s="13"/>
    </row>
    <row r="354" customFormat="false" ht="15" hidden="false" customHeight="false" outlineLevel="0" collapsed="false">
      <c r="A354" s="12"/>
      <c r="B354" s="13"/>
      <c r="C354" s="13"/>
      <c r="D354" s="13"/>
      <c r="E354" s="14"/>
      <c r="F354" s="15"/>
      <c r="G354" s="14"/>
      <c r="H354" s="15"/>
      <c r="I354" s="13"/>
      <c r="J354" s="16"/>
      <c r="K354" s="17" t="str">
        <f aca="false">IF(O354="","",IF(O354&gt;0,O354*J354,0))</f>
        <v/>
      </c>
      <c r="L354" s="17" t="str">
        <f aca="false">IF(O354="","",O354-K354)</f>
        <v/>
      </c>
      <c r="M354" s="17" t="str">
        <f aca="false">IF(L354="","",Riepilogo!$B$2+SUM(L$3:L354))</f>
        <v/>
      </c>
      <c r="N354" s="17" t="str">
        <f aca="false">IF(OR(E354="",F354="",G354=""),"",F354*E354/G354)</f>
        <v/>
      </c>
      <c r="O354" s="17" t="str">
        <f aca="false">IF(OR(E354="",F354="",G354="",H354="",I354=""),"",IF(D354="Punta poi banca",IF(I354="Vinta",F354*(E354-1)-H354*(G354-1),H354-F354),IF(I354="Vinta",H354*(G354-1)-F354*(E354-1),F354-H354)))</f>
        <v/>
      </c>
      <c r="P354" s="13"/>
    </row>
    <row r="355" customFormat="false" ht="15" hidden="false" customHeight="false" outlineLevel="0" collapsed="false">
      <c r="A355" s="12"/>
      <c r="B355" s="13"/>
      <c r="C355" s="13"/>
      <c r="D355" s="13"/>
      <c r="E355" s="14"/>
      <c r="F355" s="15"/>
      <c r="G355" s="14"/>
      <c r="H355" s="15"/>
      <c r="I355" s="13"/>
      <c r="J355" s="16"/>
      <c r="K355" s="17" t="str">
        <f aca="false">IF(O355="","",IF(O355&gt;0,O355*J355,0))</f>
        <v/>
      </c>
      <c r="L355" s="17" t="str">
        <f aca="false">IF(O355="","",O355-K355)</f>
        <v/>
      </c>
      <c r="M355" s="17" t="str">
        <f aca="false">IF(L355="","",Riepilogo!$B$2+SUM(L$3:L355))</f>
        <v/>
      </c>
      <c r="N355" s="17" t="str">
        <f aca="false">IF(OR(E355="",F355="",G355=""),"",F355*E355/G355)</f>
        <v/>
      </c>
      <c r="O355" s="17" t="str">
        <f aca="false">IF(OR(E355="",F355="",G355="",H355="",I355=""),"",IF(D355="Punta poi banca",IF(I355="Vinta",F355*(E355-1)-H355*(G355-1),H355-F355),IF(I355="Vinta",H355*(G355-1)-F355*(E355-1),F355-H355)))</f>
        <v/>
      </c>
      <c r="P355" s="13"/>
    </row>
    <row r="356" customFormat="false" ht="15" hidden="false" customHeight="false" outlineLevel="0" collapsed="false">
      <c r="A356" s="12"/>
      <c r="B356" s="13"/>
      <c r="C356" s="13"/>
      <c r="D356" s="13"/>
      <c r="E356" s="14"/>
      <c r="F356" s="15"/>
      <c r="G356" s="14"/>
      <c r="H356" s="15"/>
      <c r="I356" s="13"/>
      <c r="J356" s="16"/>
      <c r="K356" s="17" t="str">
        <f aca="false">IF(O356="","",IF(O356&gt;0,O356*J356,0))</f>
        <v/>
      </c>
      <c r="L356" s="17" t="str">
        <f aca="false">IF(O356="","",O356-K356)</f>
        <v/>
      </c>
      <c r="M356" s="17" t="str">
        <f aca="false">IF(L356="","",Riepilogo!$B$2+SUM(L$3:L356))</f>
        <v/>
      </c>
      <c r="N356" s="17" t="str">
        <f aca="false">IF(OR(E356="",F356="",G356=""),"",F356*E356/G356)</f>
        <v/>
      </c>
      <c r="O356" s="17" t="str">
        <f aca="false">IF(OR(E356="",F356="",G356="",H356="",I356=""),"",IF(D356="Punta poi banca",IF(I356="Vinta",F356*(E356-1)-H356*(G356-1),H356-F356),IF(I356="Vinta",H356*(G356-1)-F356*(E356-1),F356-H356)))</f>
        <v/>
      </c>
      <c r="P356" s="13"/>
    </row>
    <row r="357" customFormat="false" ht="15" hidden="false" customHeight="false" outlineLevel="0" collapsed="false">
      <c r="A357" s="12"/>
      <c r="B357" s="13"/>
      <c r="C357" s="13"/>
      <c r="D357" s="13"/>
      <c r="E357" s="14"/>
      <c r="F357" s="15"/>
      <c r="G357" s="14"/>
      <c r="H357" s="15"/>
      <c r="I357" s="13"/>
      <c r="J357" s="16"/>
      <c r="K357" s="17" t="str">
        <f aca="false">IF(O357="","",IF(O357&gt;0,O357*J357,0))</f>
        <v/>
      </c>
      <c r="L357" s="17" t="str">
        <f aca="false">IF(O357="","",O357-K357)</f>
        <v/>
      </c>
      <c r="M357" s="17" t="str">
        <f aca="false">IF(L357="","",Riepilogo!$B$2+SUM(L$3:L357))</f>
        <v/>
      </c>
      <c r="N357" s="17" t="str">
        <f aca="false">IF(OR(E357="",F357="",G357=""),"",F357*E357/G357)</f>
        <v/>
      </c>
      <c r="O357" s="17" t="str">
        <f aca="false">IF(OR(E357="",F357="",G357="",H357="",I357=""),"",IF(D357="Punta poi banca",IF(I357="Vinta",F357*(E357-1)-H357*(G357-1),H357-F357),IF(I357="Vinta",H357*(G357-1)-F357*(E357-1),F357-H357)))</f>
        <v/>
      </c>
      <c r="P357" s="13"/>
    </row>
    <row r="358" customFormat="false" ht="15" hidden="false" customHeight="false" outlineLevel="0" collapsed="false">
      <c r="A358" s="12"/>
      <c r="B358" s="13"/>
      <c r="C358" s="13"/>
      <c r="D358" s="13"/>
      <c r="E358" s="14"/>
      <c r="F358" s="15"/>
      <c r="G358" s="14"/>
      <c r="H358" s="15"/>
      <c r="I358" s="13"/>
      <c r="J358" s="16"/>
      <c r="K358" s="17" t="str">
        <f aca="false">IF(O358="","",IF(O358&gt;0,O358*J358,0))</f>
        <v/>
      </c>
      <c r="L358" s="17" t="str">
        <f aca="false">IF(O358="","",O358-K358)</f>
        <v/>
      </c>
      <c r="M358" s="17" t="str">
        <f aca="false">IF(L358="","",Riepilogo!$B$2+SUM(L$3:L358))</f>
        <v/>
      </c>
      <c r="N358" s="17" t="str">
        <f aca="false">IF(OR(E358="",F358="",G358=""),"",F358*E358/G358)</f>
        <v/>
      </c>
      <c r="O358" s="17" t="str">
        <f aca="false">IF(OR(E358="",F358="",G358="",H358="",I358=""),"",IF(D358="Punta poi banca",IF(I358="Vinta",F358*(E358-1)-H358*(G358-1),H358-F358),IF(I358="Vinta",H358*(G358-1)-F358*(E358-1),F358-H358)))</f>
        <v/>
      </c>
      <c r="P358" s="13"/>
    </row>
    <row r="359" customFormat="false" ht="15" hidden="false" customHeight="false" outlineLevel="0" collapsed="false">
      <c r="A359" s="12"/>
      <c r="B359" s="13"/>
      <c r="C359" s="13"/>
      <c r="D359" s="13"/>
      <c r="E359" s="14"/>
      <c r="F359" s="15"/>
      <c r="G359" s="14"/>
      <c r="H359" s="15"/>
      <c r="I359" s="13"/>
      <c r="J359" s="16"/>
      <c r="K359" s="17" t="str">
        <f aca="false">IF(O359="","",IF(O359&gt;0,O359*J359,0))</f>
        <v/>
      </c>
      <c r="L359" s="17" t="str">
        <f aca="false">IF(O359="","",O359-K359)</f>
        <v/>
      </c>
      <c r="M359" s="17" t="str">
        <f aca="false">IF(L359="","",Riepilogo!$B$2+SUM(L$3:L359))</f>
        <v/>
      </c>
      <c r="N359" s="17" t="str">
        <f aca="false">IF(OR(E359="",F359="",G359=""),"",F359*E359/G359)</f>
        <v/>
      </c>
      <c r="O359" s="17" t="str">
        <f aca="false">IF(OR(E359="",F359="",G359="",H359="",I359=""),"",IF(D359="Punta poi banca",IF(I359="Vinta",F359*(E359-1)-H359*(G359-1),H359-F359),IF(I359="Vinta",H359*(G359-1)-F359*(E359-1),F359-H359)))</f>
        <v/>
      </c>
      <c r="P359" s="13"/>
    </row>
    <row r="360" customFormat="false" ht="15" hidden="false" customHeight="false" outlineLevel="0" collapsed="false">
      <c r="A360" s="12"/>
      <c r="B360" s="13"/>
      <c r="C360" s="13"/>
      <c r="D360" s="13"/>
      <c r="E360" s="14"/>
      <c r="F360" s="15"/>
      <c r="G360" s="14"/>
      <c r="H360" s="15"/>
      <c r="I360" s="13"/>
      <c r="J360" s="16"/>
      <c r="K360" s="17" t="str">
        <f aca="false">IF(O360="","",IF(O360&gt;0,O360*J360,0))</f>
        <v/>
      </c>
      <c r="L360" s="17" t="str">
        <f aca="false">IF(O360="","",O360-K360)</f>
        <v/>
      </c>
      <c r="M360" s="17" t="str">
        <f aca="false">IF(L360="","",Riepilogo!$B$2+SUM(L$3:L360))</f>
        <v/>
      </c>
      <c r="N360" s="17" t="str">
        <f aca="false">IF(OR(E360="",F360="",G360=""),"",F360*E360/G360)</f>
        <v/>
      </c>
      <c r="O360" s="17" t="str">
        <f aca="false">IF(OR(E360="",F360="",G360="",H360="",I360=""),"",IF(D360="Punta poi banca",IF(I360="Vinta",F360*(E360-1)-H360*(G360-1),H360-F360),IF(I360="Vinta",H360*(G360-1)-F360*(E360-1),F360-H360)))</f>
        <v/>
      </c>
      <c r="P360" s="13"/>
    </row>
    <row r="361" customFormat="false" ht="15" hidden="false" customHeight="false" outlineLevel="0" collapsed="false">
      <c r="A361" s="12"/>
      <c r="B361" s="13"/>
      <c r="C361" s="13"/>
      <c r="D361" s="13"/>
      <c r="E361" s="14"/>
      <c r="F361" s="15"/>
      <c r="G361" s="14"/>
      <c r="H361" s="15"/>
      <c r="I361" s="13"/>
      <c r="J361" s="16"/>
      <c r="K361" s="17" t="str">
        <f aca="false">IF(O361="","",IF(O361&gt;0,O361*J361,0))</f>
        <v/>
      </c>
      <c r="L361" s="17" t="str">
        <f aca="false">IF(O361="","",O361-K361)</f>
        <v/>
      </c>
      <c r="M361" s="17" t="str">
        <f aca="false">IF(L361="","",Riepilogo!$B$2+SUM(L$3:L361))</f>
        <v/>
      </c>
      <c r="N361" s="17" t="str">
        <f aca="false">IF(OR(E361="",F361="",G361=""),"",F361*E361/G361)</f>
        <v/>
      </c>
      <c r="O361" s="17" t="str">
        <f aca="false">IF(OR(E361="",F361="",G361="",H361="",I361=""),"",IF(D361="Punta poi banca",IF(I361="Vinta",F361*(E361-1)-H361*(G361-1),H361-F361),IF(I361="Vinta",H361*(G361-1)-F361*(E361-1),F361-H361)))</f>
        <v/>
      </c>
      <c r="P361" s="13"/>
    </row>
    <row r="362" customFormat="false" ht="15" hidden="false" customHeight="false" outlineLevel="0" collapsed="false">
      <c r="A362" s="12"/>
      <c r="B362" s="13"/>
      <c r="C362" s="13"/>
      <c r="D362" s="13"/>
      <c r="E362" s="14"/>
      <c r="F362" s="15"/>
      <c r="G362" s="14"/>
      <c r="H362" s="15"/>
      <c r="I362" s="13"/>
      <c r="J362" s="16"/>
      <c r="K362" s="17" t="str">
        <f aca="false">IF(O362="","",IF(O362&gt;0,O362*J362,0))</f>
        <v/>
      </c>
      <c r="L362" s="17" t="str">
        <f aca="false">IF(O362="","",O362-K362)</f>
        <v/>
      </c>
      <c r="M362" s="17" t="str">
        <f aca="false">IF(L362="","",Riepilogo!$B$2+SUM(L$3:L362))</f>
        <v/>
      </c>
      <c r="N362" s="17" t="str">
        <f aca="false">IF(OR(E362="",F362="",G362=""),"",F362*E362/G362)</f>
        <v/>
      </c>
      <c r="O362" s="17" t="str">
        <f aca="false">IF(OR(E362="",F362="",G362="",H362="",I362=""),"",IF(D362="Punta poi banca",IF(I362="Vinta",F362*(E362-1)-H362*(G362-1),H362-F362),IF(I362="Vinta",H362*(G362-1)-F362*(E362-1),F362-H362)))</f>
        <v/>
      </c>
      <c r="P362" s="13"/>
    </row>
    <row r="363" customFormat="false" ht="15" hidden="false" customHeight="false" outlineLevel="0" collapsed="false">
      <c r="A363" s="12"/>
      <c r="B363" s="13"/>
      <c r="C363" s="13"/>
      <c r="D363" s="13"/>
      <c r="E363" s="14"/>
      <c r="F363" s="15"/>
      <c r="G363" s="14"/>
      <c r="H363" s="15"/>
      <c r="I363" s="13"/>
      <c r="J363" s="16"/>
      <c r="K363" s="17" t="str">
        <f aca="false">IF(O363="","",IF(O363&gt;0,O363*J363,0))</f>
        <v/>
      </c>
      <c r="L363" s="17" t="str">
        <f aca="false">IF(O363="","",O363-K363)</f>
        <v/>
      </c>
      <c r="M363" s="17" t="str">
        <f aca="false">IF(L363="","",Riepilogo!$B$2+SUM(L$3:L363))</f>
        <v/>
      </c>
      <c r="N363" s="17" t="str">
        <f aca="false">IF(OR(E363="",F363="",G363=""),"",F363*E363/G363)</f>
        <v/>
      </c>
      <c r="O363" s="17" t="str">
        <f aca="false">IF(OR(E363="",F363="",G363="",H363="",I363=""),"",IF(D363="Punta poi banca",IF(I363="Vinta",F363*(E363-1)-H363*(G363-1),H363-F363),IF(I363="Vinta",H363*(G363-1)-F363*(E363-1),F363-H363)))</f>
        <v/>
      </c>
      <c r="P363" s="13"/>
    </row>
    <row r="364" customFormat="false" ht="15" hidden="false" customHeight="false" outlineLevel="0" collapsed="false">
      <c r="A364" s="12"/>
      <c r="B364" s="13"/>
      <c r="C364" s="13"/>
      <c r="D364" s="13"/>
      <c r="E364" s="14"/>
      <c r="F364" s="15"/>
      <c r="G364" s="14"/>
      <c r="H364" s="15"/>
      <c r="I364" s="13"/>
      <c r="J364" s="16"/>
      <c r="K364" s="17" t="str">
        <f aca="false">IF(O364="","",IF(O364&gt;0,O364*J364,0))</f>
        <v/>
      </c>
      <c r="L364" s="17" t="str">
        <f aca="false">IF(O364="","",O364-K364)</f>
        <v/>
      </c>
      <c r="M364" s="17" t="str">
        <f aca="false">IF(L364="","",Riepilogo!$B$2+SUM(L$3:L364))</f>
        <v/>
      </c>
      <c r="N364" s="17" t="str">
        <f aca="false">IF(OR(E364="",F364="",G364=""),"",F364*E364/G364)</f>
        <v/>
      </c>
      <c r="O364" s="17" t="str">
        <f aca="false">IF(OR(E364="",F364="",G364="",H364="",I364=""),"",IF(D364="Punta poi banca",IF(I364="Vinta",F364*(E364-1)-H364*(G364-1),H364-F364),IF(I364="Vinta",H364*(G364-1)-F364*(E364-1),F364-H364)))</f>
        <v/>
      </c>
      <c r="P364" s="13"/>
    </row>
    <row r="365" customFormat="false" ht="15" hidden="false" customHeight="false" outlineLevel="0" collapsed="false">
      <c r="A365" s="12"/>
      <c r="B365" s="13"/>
      <c r="C365" s="13"/>
      <c r="D365" s="13"/>
      <c r="E365" s="14"/>
      <c r="F365" s="15"/>
      <c r="G365" s="14"/>
      <c r="H365" s="15"/>
      <c r="I365" s="13"/>
      <c r="J365" s="16"/>
      <c r="K365" s="17" t="str">
        <f aca="false">IF(O365="","",IF(O365&gt;0,O365*J365,0))</f>
        <v/>
      </c>
      <c r="L365" s="17" t="str">
        <f aca="false">IF(O365="","",O365-K365)</f>
        <v/>
      </c>
      <c r="M365" s="17" t="str">
        <f aca="false">IF(L365="","",Riepilogo!$B$2+SUM(L$3:L365))</f>
        <v/>
      </c>
      <c r="N365" s="17" t="str">
        <f aca="false">IF(OR(E365="",F365="",G365=""),"",F365*E365/G365)</f>
        <v/>
      </c>
      <c r="O365" s="17" t="str">
        <f aca="false">IF(OR(E365="",F365="",G365="",H365="",I365=""),"",IF(D365="Punta poi banca",IF(I365="Vinta",F365*(E365-1)-H365*(G365-1),H365-F365),IF(I365="Vinta",H365*(G365-1)-F365*(E365-1),F365-H365)))</f>
        <v/>
      </c>
      <c r="P365" s="13"/>
    </row>
    <row r="366" customFormat="false" ht="15" hidden="false" customHeight="false" outlineLevel="0" collapsed="false">
      <c r="A366" s="12"/>
      <c r="B366" s="13"/>
      <c r="C366" s="13"/>
      <c r="D366" s="13"/>
      <c r="E366" s="14"/>
      <c r="F366" s="15"/>
      <c r="G366" s="14"/>
      <c r="H366" s="15"/>
      <c r="I366" s="13"/>
      <c r="J366" s="16"/>
      <c r="K366" s="17" t="str">
        <f aca="false">IF(O366="","",IF(O366&gt;0,O366*J366,0))</f>
        <v/>
      </c>
      <c r="L366" s="17" t="str">
        <f aca="false">IF(O366="","",O366-K366)</f>
        <v/>
      </c>
      <c r="M366" s="17" t="str">
        <f aca="false">IF(L366="","",Riepilogo!$B$2+SUM(L$3:L366))</f>
        <v/>
      </c>
      <c r="N366" s="17" t="str">
        <f aca="false">IF(OR(E366="",F366="",G366=""),"",F366*E366/G366)</f>
        <v/>
      </c>
      <c r="O366" s="17" t="str">
        <f aca="false">IF(OR(E366="",F366="",G366="",H366="",I366=""),"",IF(D366="Punta poi banca",IF(I366="Vinta",F366*(E366-1)-H366*(G366-1),H366-F366),IF(I366="Vinta",H366*(G366-1)-F366*(E366-1),F366-H366)))</f>
        <v/>
      </c>
      <c r="P366" s="13"/>
    </row>
    <row r="367" customFormat="false" ht="15" hidden="false" customHeight="false" outlineLevel="0" collapsed="false">
      <c r="A367" s="12"/>
      <c r="B367" s="13"/>
      <c r="C367" s="13"/>
      <c r="D367" s="13"/>
      <c r="E367" s="14"/>
      <c r="F367" s="15"/>
      <c r="G367" s="14"/>
      <c r="H367" s="15"/>
      <c r="I367" s="13"/>
      <c r="J367" s="16"/>
      <c r="K367" s="17" t="str">
        <f aca="false">IF(O367="","",IF(O367&gt;0,O367*J367,0))</f>
        <v/>
      </c>
      <c r="L367" s="17" t="str">
        <f aca="false">IF(O367="","",O367-K367)</f>
        <v/>
      </c>
      <c r="M367" s="17" t="str">
        <f aca="false">IF(L367="","",Riepilogo!$B$2+SUM(L$3:L367))</f>
        <v/>
      </c>
      <c r="N367" s="17" t="str">
        <f aca="false">IF(OR(E367="",F367="",G367=""),"",F367*E367/G367)</f>
        <v/>
      </c>
      <c r="O367" s="17" t="str">
        <f aca="false">IF(OR(E367="",F367="",G367="",H367="",I367=""),"",IF(D367="Punta poi banca",IF(I367="Vinta",F367*(E367-1)-H367*(G367-1),H367-F367),IF(I367="Vinta",H367*(G367-1)-F367*(E367-1),F367-H367)))</f>
        <v/>
      </c>
      <c r="P367" s="13"/>
    </row>
    <row r="368" customFormat="false" ht="15" hidden="false" customHeight="false" outlineLevel="0" collapsed="false">
      <c r="A368" s="12"/>
      <c r="B368" s="13"/>
      <c r="C368" s="13"/>
      <c r="D368" s="13"/>
      <c r="E368" s="14"/>
      <c r="F368" s="15"/>
      <c r="G368" s="14"/>
      <c r="H368" s="15"/>
      <c r="I368" s="13"/>
      <c r="J368" s="16"/>
      <c r="K368" s="17" t="str">
        <f aca="false">IF(O368="","",IF(O368&gt;0,O368*J368,0))</f>
        <v/>
      </c>
      <c r="L368" s="17" t="str">
        <f aca="false">IF(O368="","",O368-K368)</f>
        <v/>
      </c>
      <c r="M368" s="17" t="str">
        <f aca="false">IF(L368="","",Riepilogo!$B$2+SUM(L$3:L368))</f>
        <v/>
      </c>
      <c r="N368" s="17" t="str">
        <f aca="false">IF(OR(E368="",F368="",G368=""),"",F368*E368/G368)</f>
        <v/>
      </c>
      <c r="O368" s="17" t="str">
        <f aca="false">IF(OR(E368="",F368="",G368="",H368="",I368=""),"",IF(D368="Punta poi banca",IF(I368="Vinta",F368*(E368-1)-H368*(G368-1),H368-F368),IF(I368="Vinta",H368*(G368-1)-F368*(E368-1),F368-H368)))</f>
        <v/>
      </c>
      <c r="P368" s="13"/>
    </row>
    <row r="369" customFormat="false" ht="15" hidden="false" customHeight="false" outlineLevel="0" collapsed="false">
      <c r="A369" s="12"/>
      <c r="B369" s="13"/>
      <c r="C369" s="13"/>
      <c r="D369" s="13"/>
      <c r="E369" s="14"/>
      <c r="F369" s="15"/>
      <c r="G369" s="14"/>
      <c r="H369" s="15"/>
      <c r="I369" s="13"/>
      <c r="J369" s="16"/>
      <c r="K369" s="17" t="str">
        <f aca="false">IF(O369="","",IF(O369&gt;0,O369*J369,0))</f>
        <v/>
      </c>
      <c r="L369" s="17" t="str">
        <f aca="false">IF(O369="","",O369-K369)</f>
        <v/>
      </c>
      <c r="M369" s="17" t="str">
        <f aca="false">IF(L369="","",Riepilogo!$B$2+SUM(L$3:L369))</f>
        <v/>
      </c>
      <c r="N369" s="17" t="str">
        <f aca="false">IF(OR(E369="",F369="",G369=""),"",F369*E369/G369)</f>
        <v/>
      </c>
      <c r="O369" s="17" t="str">
        <f aca="false">IF(OR(E369="",F369="",G369="",H369="",I369=""),"",IF(D369="Punta poi banca",IF(I369="Vinta",F369*(E369-1)-H369*(G369-1),H369-F369),IF(I369="Vinta",H369*(G369-1)-F369*(E369-1),F369-H369)))</f>
        <v/>
      </c>
      <c r="P369" s="13"/>
    </row>
    <row r="370" customFormat="false" ht="15" hidden="false" customHeight="false" outlineLevel="0" collapsed="false">
      <c r="A370" s="12"/>
      <c r="B370" s="13"/>
      <c r="C370" s="13"/>
      <c r="D370" s="13"/>
      <c r="E370" s="14"/>
      <c r="F370" s="15"/>
      <c r="G370" s="14"/>
      <c r="H370" s="15"/>
      <c r="I370" s="13"/>
      <c r="J370" s="16"/>
      <c r="K370" s="17" t="str">
        <f aca="false">IF(O370="","",IF(O370&gt;0,O370*J370,0))</f>
        <v/>
      </c>
      <c r="L370" s="17" t="str">
        <f aca="false">IF(O370="","",O370-K370)</f>
        <v/>
      </c>
      <c r="M370" s="17" t="str">
        <f aca="false">IF(L370="","",Riepilogo!$B$2+SUM(L$3:L370))</f>
        <v/>
      </c>
      <c r="N370" s="17" t="str">
        <f aca="false">IF(OR(E370="",F370="",G370=""),"",F370*E370/G370)</f>
        <v/>
      </c>
      <c r="O370" s="17" t="str">
        <f aca="false">IF(OR(E370="",F370="",G370="",H370="",I370=""),"",IF(D370="Punta poi banca",IF(I370="Vinta",F370*(E370-1)-H370*(G370-1),H370-F370),IF(I370="Vinta",H370*(G370-1)-F370*(E370-1),F370-H370)))</f>
        <v/>
      </c>
      <c r="P370" s="13"/>
    </row>
    <row r="371" customFormat="false" ht="15" hidden="false" customHeight="false" outlineLevel="0" collapsed="false">
      <c r="A371" s="12"/>
      <c r="B371" s="13"/>
      <c r="C371" s="13"/>
      <c r="D371" s="13"/>
      <c r="E371" s="14"/>
      <c r="F371" s="15"/>
      <c r="G371" s="14"/>
      <c r="H371" s="15"/>
      <c r="I371" s="13"/>
      <c r="J371" s="16"/>
      <c r="K371" s="17" t="str">
        <f aca="false">IF(O371="","",IF(O371&gt;0,O371*J371,0))</f>
        <v/>
      </c>
      <c r="L371" s="17" t="str">
        <f aca="false">IF(O371="","",O371-K371)</f>
        <v/>
      </c>
      <c r="M371" s="17" t="str">
        <f aca="false">IF(L371="","",Riepilogo!$B$2+SUM(L$3:L371))</f>
        <v/>
      </c>
      <c r="N371" s="17" t="str">
        <f aca="false">IF(OR(E371="",F371="",G371=""),"",F371*E371/G371)</f>
        <v/>
      </c>
      <c r="O371" s="17" t="str">
        <f aca="false">IF(OR(E371="",F371="",G371="",H371="",I371=""),"",IF(D371="Punta poi banca",IF(I371="Vinta",F371*(E371-1)-H371*(G371-1),H371-F371),IF(I371="Vinta",H371*(G371-1)-F371*(E371-1),F371-H371)))</f>
        <v/>
      </c>
      <c r="P371" s="13"/>
    </row>
    <row r="372" customFormat="false" ht="15" hidden="false" customHeight="false" outlineLevel="0" collapsed="false">
      <c r="A372" s="12"/>
      <c r="B372" s="13"/>
      <c r="C372" s="13"/>
      <c r="D372" s="13"/>
      <c r="E372" s="14"/>
      <c r="F372" s="15"/>
      <c r="G372" s="14"/>
      <c r="H372" s="15"/>
      <c r="I372" s="13"/>
      <c r="J372" s="16"/>
      <c r="K372" s="17" t="str">
        <f aca="false">IF(O372="","",IF(O372&gt;0,O372*J372,0))</f>
        <v/>
      </c>
      <c r="L372" s="17" t="str">
        <f aca="false">IF(O372="","",O372-K372)</f>
        <v/>
      </c>
      <c r="M372" s="17" t="str">
        <f aca="false">IF(L372="","",Riepilogo!$B$2+SUM(L$3:L372))</f>
        <v/>
      </c>
      <c r="N372" s="17" t="str">
        <f aca="false">IF(OR(E372="",F372="",G372=""),"",F372*E372/G372)</f>
        <v/>
      </c>
      <c r="O372" s="17" t="str">
        <f aca="false">IF(OR(E372="",F372="",G372="",H372="",I372=""),"",IF(D372="Punta poi banca",IF(I372="Vinta",F372*(E372-1)-H372*(G372-1),H372-F372),IF(I372="Vinta",H372*(G372-1)-F372*(E372-1),F372-H372)))</f>
        <v/>
      </c>
      <c r="P372" s="13"/>
    </row>
    <row r="373" customFormat="false" ht="15" hidden="false" customHeight="false" outlineLevel="0" collapsed="false">
      <c r="A373" s="12"/>
      <c r="B373" s="13"/>
      <c r="C373" s="13"/>
      <c r="D373" s="13"/>
      <c r="E373" s="14"/>
      <c r="F373" s="15"/>
      <c r="G373" s="14"/>
      <c r="H373" s="15"/>
      <c r="I373" s="13"/>
      <c r="J373" s="16"/>
      <c r="K373" s="17" t="str">
        <f aca="false">IF(O373="","",IF(O373&gt;0,O373*J373,0))</f>
        <v/>
      </c>
      <c r="L373" s="17" t="str">
        <f aca="false">IF(O373="","",O373-K373)</f>
        <v/>
      </c>
      <c r="M373" s="17" t="str">
        <f aca="false">IF(L373="","",Riepilogo!$B$2+SUM(L$3:L373))</f>
        <v/>
      </c>
      <c r="N373" s="17" t="str">
        <f aca="false">IF(OR(E373="",F373="",G373=""),"",F373*E373/G373)</f>
        <v/>
      </c>
      <c r="O373" s="17" t="str">
        <f aca="false">IF(OR(E373="",F373="",G373="",H373="",I373=""),"",IF(D373="Punta poi banca",IF(I373="Vinta",F373*(E373-1)-H373*(G373-1),H373-F373),IF(I373="Vinta",H373*(G373-1)-F373*(E373-1),F373-H373)))</f>
        <v/>
      </c>
      <c r="P373" s="13"/>
    </row>
    <row r="374" customFormat="false" ht="15" hidden="false" customHeight="false" outlineLevel="0" collapsed="false">
      <c r="A374" s="12"/>
      <c r="B374" s="13"/>
      <c r="C374" s="13"/>
      <c r="D374" s="13"/>
      <c r="E374" s="14"/>
      <c r="F374" s="15"/>
      <c r="G374" s="14"/>
      <c r="H374" s="15"/>
      <c r="I374" s="13"/>
      <c r="J374" s="16"/>
      <c r="K374" s="17" t="str">
        <f aca="false">IF(O374="","",IF(O374&gt;0,O374*J374,0))</f>
        <v/>
      </c>
      <c r="L374" s="17" t="str">
        <f aca="false">IF(O374="","",O374-K374)</f>
        <v/>
      </c>
      <c r="M374" s="17" t="str">
        <f aca="false">IF(L374="","",Riepilogo!$B$2+SUM(L$3:L374))</f>
        <v/>
      </c>
      <c r="N374" s="17" t="str">
        <f aca="false">IF(OR(E374="",F374="",G374=""),"",F374*E374/G374)</f>
        <v/>
      </c>
      <c r="O374" s="17" t="str">
        <f aca="false">IF(OR(E374="",F374="",G374="",H374="",I374=""),"",IF(D374="Punta poi banca",IF(I374="Vinta",F374*(E374-1)-H374*(G374-1),H374-F374),IF(I374="Vinta",H374*(G374-1)-F374*(E374-1),F374-H374)))</f>
        <v/>
      </c>
      <c r="P374" s="13"/>
    </row>
    <row r="375" customFormat="false" ht="15" hidden="false" customHeight="false" outlineLevel="0" collapsed="false">
      <c r="A375" s="12"/>
      <c r="B375" s="13"/>
      <c r="C375" s="13"/>
      <c r="D375" s="13"/>
      <c r="E375" s="14"/>
      <c r="F375" s="15"/>
      <c r="G375" s="14"/>
      <c r="H375" s="15"/>
      <c r="I375" s="13"/>
      <c r="J375" s="16"/>
      <c r="K375" s="17" t="str">
        <f aca="false">IF(O375="","",IF(O375&gt;0,O375*J375,0))</f>
        <v/>
      </c>
      <c r="L375" s="17" t="str">
        <f aca="false">IF(O375="","",O375-K375)</f>
        <v/>
      </c>
      <c r="M375" s="17" t="str">
        <f aca="false">IF(L375="","",Riepilogo!$B$2+SUM(L$3:L375))</f>
        <v/>
      </c>
      <c r="N375" s="17" t="str">
        <f aca="false">IF(OR(E375="",F375="",G375=""),"",F375*E375/G375)</f>
        <v/>
      </c>
      <c r="O375" s="17" t="str">
        <f aca="false">IF(OR(E375="",F375="",G375="",H375="",I375=""),"",IF(D375="Punta poi banca",IF(I375="Vinta",F375*(E375-1)-H375*(G375-1),H375-F375),IF(I375="Vinta",H375*(G375-1)-F375*(E375-1),F375-H375)))</f>
        <v/>
      </c>
      <c r="P375" s="13"/>
    </row>
    <row r="376" customFormat="false" ht="15" hidden="false" customHeight="false" outlineLevel="0" collapsed="false">
      <c r="A376" s="12"/>
      <c r="B376" s="13"/>
      <c r="C376" s="13"/>
      <c r="D376" s="13"/>
      <c r="E376" s="14"/>
      <c r="F376" s="15"/>
      <c r="G376" s="14"/>
      <c r="H376" s="15"/>
      <c r="I376" s="13"/>
      <c r="J376" s="16"/>
      <c r="K376" s="17" t="str">
        <f aca="false">IF(O376="","",IF(O376&gt;0,O376*J376,0))</f>
        <v/>
      </c>
      <c r="L376" s="17" t="str">
        <f aca="false">IF(O376="","",O376-K376)</f>
        <v/>
      </c>
      <c r="M376" s="17" t="str">
        <f aca="false">IF(L376="","",Riepilogo!$B$2+SUM(L$3:L376))</f>
        <v/>
      </c>
      <c r="N376" s="17" t="str">
        <f aca="false">IF(OR(E376="",F376="",G376=""),"",F376*E376/G376)</f>
        <v/>
      </c>
      <c r="O376" s="17" t="str">
        <f aca="false">IF(OR(E376="",F376="",G376="",H376="",I376=""),"",IF(D376="Punta poi banca",IF(I376="Vinta",F376*(E376-1)-H376*(G376-1),H376-F376),IF(I376="Vinta",H376*(G376-1)-F376*(E376-1),F376-H376)))</f>
        <v/>
      </c>
      <c r="P376" s="13"/>
    </row>
    <row r="377" customFormat="false" ht="15" hidden="false" customHeight="false" outlineLevel="0" collapsed="false">
      <c r="A377" s="12"/>
      <c r="B377" s="13"/>
      <c r="C377" s="13"/>
      <c r="D377" s="13"/>
      <c r="E377" s="14"/>
      <c r="F377" s="15"/>
      <c r="G377" s="14"/>
      <c r="H377" s="15"/>
      <c r="I377" s="13"/>
      <c r="J377" s="16"/>
      <c r="K377" s="17" t="str">
        <f aca="false">IF(O377="","",IF(O377&gt;0,O377*J377,0))</f>
        <v/>
      </c>
      <c r="L377" s="17" t="str">
        <f aca="false">IF(O377="","",O377-K377)</f>
        <v/>
      </c>
      <c r="M377" s="17" t="str">
        <f aca="false">IF(L377="","",Riepilogo!$B$2+SUM(L$3:L377))</f>
        <v/>
      </c>
      <c r="N377" s="17" t="str">
        <f aca="false">IF(OR(E377="",F377="",G377=""),"",F377*E377/G377)</f>
        <v/>
      </c>
      <c r="O377" s="17" t="str">
        <f aca="false">IF(OR(E377="",F377="",G377="",H377="",I377=""),"",IF(D377="Punta poi banca",IF(I377="Vinta",F377*(E377-1)-H377*(G377-1),H377-F377),IF(I377="Vinta",H377*(G377-1)-F377*(E377-1),F377-H377)))</f>
        <v/>
      </c>
      <c r="P377" s="13"/>
    </row>
    <row r="378" customFormat="false" ht="15" hidden="false" customHeight="false" outlineLevel="0" collapsed="false">
      <c r="A378" s="12"/>
      <c r="B378" s="13"/>
      <c r="C378" s="13"/>
      <c r="D378" s="13"/>
      <c r="E378" s="14"/>
      <c r="F378" s="15"/>
      <c r="G378" s="14"/>
      <c r="H378" s="15"/>
      <c r="I378" s="13"/>
      <c r="J378" s="16"/>
      <c r="K378" s="17" t="str">
        <f aca="false">IF(O378="","",IF(O378&gt;0,O378*J378,0))</f>
        <v/>
      </c>
      <c r="L378" s="17" t="str">
        <f aca="false">IF(O378="","",O378-K378)</f>
        <v/>
      </c>
      <c r="M378" s="17" t="str">
        <f aca="false">IF(L378="","",Riepilogo!$B$2+SUM(L$3:L378))</f>
        <v/>
      </c>
      <c r="N378" s="17" t="str">
        <f aca="false">IF(OR(E378="",F378="",G378=""),"",F378*E378/G378)</f>
        <v/>
      </c>
      <c r="O378" s="17" t="str">
        <f aca="false">IF(OR(E378="",F378="",G378="",H378="",I378=""),"",IF(D378="Punta poi banca",IF(I378="Vinta",F378*(E378-1)-H378*(G378-1),H378-F378),IF(I378="Vinta",H378*(G378-1)-F378*(E378-1),F378-H378)))</f>
        <v/>
      </c>
      <c r="P378" s="13"/>
    </row>
    <row r="379" customFormat="false" ht="15" hidden="false" customHeight="false" outlineLevel="0" collapsed="false">
      <c r="A379" s="12"/>
      <c r="B379" s="13"/>
      <c r="C379" s="13"/>
      <c r="D379" s="13"/>
      <c r="E379" s="14"/>
      <c r="F379" s="15"/>
      <c r="G379" s="14"/>
      <c r="H379" s="15"/>
      <c r="I379" s="13"/>
      <c r="J379" s="16"/>
      <c r="K379" s="17" t="str">
        <f aca="false">IF(O379="","",IF(O379&gt;0,O379*J379,0))</f>
        <v/>
      </c>
      <c r="L379" s="17" t="str">
        <f aca="false">IF(O379="","",O379-K379)</f>
        <v/>
      </c>
      <c r="M379" s="17" t="str">
        <f aca="false">IF(L379="","",Riepilogo!$B$2+SUM(L$3:L379))</f>
        <v/>
      </c>
      <c r="N379" s="17" t="str">
        <f aca="false">IF(OR(E379="",F379="",G379=""),"",F379*E379/G379)</f>
        <v/>
      </c>
      <c r="O379" s="17" t="str">
        <f aca="false">IF(OR(E379="",F379="",G379="",H379="",I379=""),"",IF(D379="Punta poi banca",IF(I379="Vinta",F379*(E379-1)-H379*(G379-1),H379-F379),IF(I379="Vinta",H379*(G379-1)-F379*(E379-1),F379-H379)))</f>
        <v/>
      </c>
      <c r="P379" s="13"/>
    </row>
    <row r="380" customFormat="false" ht="15" hidden="false" customHeight="false" outlineLevel="0" collapsed="false">
      <c r="A380" s="12"/>
      <c r="B380" s="13"/>
      <c r="C380" s="13"/>
      <c r="D380" s="13"/>
      <c r="E380" s="14"/>
      <c r="F380" s="15"/>
      <c r="G380" s="14"/>
      <c r="H380" s="15"/>
      <c r="I380" s="13"/>
      <c r="J380" s="16"/>
      <c r="K380" s="17" t="str">
        <f aca="false">IF(O380="","",IF(O380&gt;0,O380*J380,0))</f>
        <v/>
      </c>
      <c r="L380" s="17" t="str">
        <f aca="false">IF(O380="","",O380-K380)</f>
        <v/>
      </c>
      <c r="M380" s="17" t="str">
        <f aca="false">IF(L380="","",Riepilogo!$B$2+SUM(L$3:L380))</f>
        <v/>
      </c>
      <c r="N380" s="17" t="str">
        <f aca="false">IF(OR(E380="",F380="",G380=""),"",F380*E380/G380)</f>
        <v/>
      </c>
      <c r="O380" s="17" t="str">
        <f aca="false">IF(OR(E380="",F380="",G380="",H380="",I380=""),"",IF(D380="Punta poi banca",IF(I380="Vinta",F380*(E380-1)-H380*(G380-1),H380-F380),IF(I380="Vinta",H380*(G380-1)-F380*(E380-1),F380-H380)))</f>
        <v/>
      </c>
      <c r="P380" s="13"/>
    </row>
    <row r="381" customFormat="false" ht="15" hidden="false" customHeight="false" outlineLevel="0" collapsed="false">
      <c r="A381" s="12"/>
      <c r="B381" s="13"/>
      <c r="C381" s="13"/>
      <c r="D381" s="13"/>
      <c r="E381" s="14"/>
      <c r="F381" s="15"/>
      <c r="G381" s="14"/>
      <c r="H381" s="15"/>
      <c r="I381" s="13"/>
      <c r="J381" s="16"/>
      <c r="K381" s="17" t="str">
        <f aca="false">IF(O381="","",IF(O381&gt;0,O381*J381,0))</f>
        <v/>
      </c>
      <c r="L381" s="17" t="str">
        <f aca="false">IF(O381="","",O381-K381)</f>
        <v/>
      </c>
      <c r="M381" s="17" t="str">
        <f aca="false">IF(L381="","",Riepilogo!$B$2+SUM(L$3:L381))</f>
        <v/>
      </c>
      <c r="N381" s="17" t="str">
        <f aca="false">IF(OR(E381="",F381="",G381=""),"",F381*E381/G381)</f>
        <v/>
      </c>
      <c r="O381" s="17" t="str">
        <f aca="false">IF(OR(E381="",F381="",G381="",H381="",I381=""),"",IF(D381="Punta poi banca",IF(I381="Vinta",F381*(E381-1)-H381*(G381-1),H381-F381),IF(I381="Vinta",H381*(G381-1)-F381*(E381-1),F381-H381)))</f>
        <v/>
      </c>
      <c r="P381" s="13"/>
    </row>
    <row r="382" customFormat="false" ht="15" hidden="false" customHeight="false" outlineLevel="0" collapsed="false">
      <c r="A382" s="12"/>
      <c r="B382" s="13"/>
      <c r="C382" s="13"/>
      <c r="D382" s="13"/>
      <c r="E382" s="14"/>
      <c r="F382" s="15"/>
      <c r="G382" s="14"/>
      <c r="H382" s="15"/>
      <c r="I382" s="13"/>
      <c r="J382" s="16"/>
      <c r="K382" s="17" t="str">
        <f aca="false">IF(O382="","",IF(O382&gt;0,O382*J382,0))</f>
        <v/>
      </c>
      <c r="L382" s="17" t="str">
        <f aca="false">IF(O382="","",O382-K382)</f>
        <v/>
      </c>
      <c r="M382" s="17" t="str">
        <f aca="false">IF(L382="","",Riepilogo!$B$2+SUM(L$3:L382))</f>
        <v/>
      </c>
      <c r="N382" s="17" t="str">
        <f aca="false">IF(OR(E382="",F382="",G382=""),"",F382*E382/G382)</f>
        <v/>
      </c>
      <c r="O382" s="17" t="str">
        <f aca="false">IF(OR(E382="",F382="",G382="",H382="",I382=""),"",IF(D382="Punta poi banca",IF(I382="Vinta",F382*(E382-1)-H382*(G382-1),H382-F382),IF(I382="Vinta",H382*(G382-1)-F382*(E382-1),F382-H382)))</f>
        <v/>
      </c>
      <c r="P382" s="13"/>
    </row>
    <row r="383" customFormat="false" ht="15" hidden="false" customHeight="false" outlineLevel="0" collapsed="false">
      <c r="A383" s="12"/>
      <c r="B383" s="13"/>
      <c r="C383" s="13"/>
      <c r="D383" s="13"/>
      <c r="E383" s="14"/>
      <c r="F383" s="15"/>
      <c r="G383" s="14"/>
      <c r="H383" s="15"/>
      <c r="I383" s="13"/>
      <c r="J383" s="16"/>
      <c r="K383" s="17" t="str">
        <f aca="false">IF(O383="","",IF(O383&gt;0,O383*J383,0))</f>
        <v/>
      </c>
      <c r="L383" s="17" t="str">
        <f aca="false">IF(O383="","",O383-K383)</f>
        <v/>
      </c>
      <c r="M383" s="17" t="str">
        <f aca="false">IF(L383="","",Riepilogo!$B$2+SUM(L$3:L383))</f>
        <v/>
      </c>
      <c r="N383" s="17" t="str">
        <f aca="false">IF(OR(E383="",F383="",G383=""),"",F383*E383/G383)</f>
        <v/>
      </c>
      <c r="O383" s="17" t="str">
        <f aca="false">IF(OR(E383="",F383="",G383="",H383="",I383=""),"",IF(D383="Punta poi banca",IF(I383="Vinta",F383*(E383-1)-H383*(G383-1),H383-F383),IF(I383="Vinta",H383*(G383-1)-F383*(E383-1),F383-H383)))</f>
        <v/>
      </c>
      <c r="P383" s="13"/>
    </row>
    <row r="384" customFormat="false" ht="15" hidden="false" customHeight="false" outlineLevel="0" collapsed="false">
      <c r="A384" s="12"/>
      <c r="B384" s="13"/>
      <c r="C384" s="13"/>
      <c r="D384" s="13"/>
      <c r="E384" s="14"/>
      <c r="F384" s="15"/>
      <c r="G384" s="14"/>
      <c r="H384" s="15"/>
      <c r="I384" s="13"/>
      <c r="J384" s="16"/>
      <c r="K384" s="17" t="str">
        <f aca="false">IF(O384="","",IF(O384&gt;0,O384*J384,0))</f>
        <v/>
      </c>
      <c r="L384" s="17" t="str">
        <f aca="false">IF(O384="","",O384-K384)</f>
        <v/>
      </c>
      <c r="M384" s="17" t="str">
        <f aca="false">IF(L384="","",Riepilogo!$B$2+SUM(L$3:L384))</f>
        <v/>
      </c>
      <c r="N384" s="17" t="str">
        <f aca="false">IF(OR(E384="",F384="",G384=""),"",F384*E384/G384)</f>
        <v/>
      </c>
      <c r="O384" s="17" t="str">
        <f aca="false">IF(OR(E384="",F384="",G384="",H384="",I384=""),"",IF(D384="Punta poi banca",IF(I384="Vinta",F384*(E384-1)-H384*(G384-1),H384-F384),IF(I384="Vinta",H384*(G384-1)-F384*(E384-1),F384-H384)))</f>
        <v/>
      </c>
      <c r="P384" s="13"/>
    </row>
    <row r="385" customFormat="false" ht="15" hidden="false" customHeight="false" outlineLevel="0" collapsed="false">
      <c r="A385" s="12"/>
      <c r="B385" s="13"/>
      <c r="C385" s="13"/>
      <c r="D385" s="13"/>
      <c r="E385" s="14"/>
      <c r="F385" s="15"/>
      <c r="G385" s="14"/>
      <c r="H385" s="15"/>
      <c r="I385" s="13"/>
      <c r="J385" s="16"/>
      <c r="K385" s="17" t="str">
        <f aca="false">IF(O385="","",IF(O385&gt;0,O385*J385,0))</f>
        <v/>
      </c>
      <c r="L385" s="17" t="str">
        <f aca="false">IF(O385="","",O385-K385)</f>
        <v/>
      </c>
      <c r="M385" s="17" t="str">
        <f aca="false">IF(L385="","",Riepilogo!$B$2+SUM(L$3:L385))</f>
        <v/>
      </c>
      <c r="N385" s="17" t="str">
        <f aca="false">IF(OR(E385="",F385="",G385=""),"",F385*E385/G385)</f>
        <v/>
      </c>
      <c r="O385" s="17" t="str">
        <f aca="false">IF(OR(E385="",F385="",G385="",H385="",I385=""),"",IF(D385="Punta poi banca",IF(I385="Vinta",F385*(E385-1)-H385*(G385-1),H385-F385),IF(I385="Vinta",H385*(G385-1)-F385*(E385-1),F385-H385)))</f>
        <v/>
      </c>
      <c r="P385" s="13"/>
    </row>
    <row r="386" customFormat="false" ht="15" hidden="false" customHeight="false" outlineLevel="0" collapsed="false">
      <c r="A386" s="12"/>
      <c r="B386" s="13"/>
      <c r="C386" s="13"/>
      <c r="D386" s="13"/>
      <c r="E386" s="14"/>
      <c r="F386" s="15"/>
      <c r="G386" s="14"/>
      <c r="H386" s="15"/>
      <c r="I386" s="13"/>
      <c r="J386" s="16"/>
      <c r="K386" s="17" t="str">
        <f aca="false">IF(O386="","",IF(O386&gt;0,O386*J386,0))</f>
        <v/>
      </c>
      <c r="L386" s="17" t="str">
        <f aca="false">IF(O386="","",O386-K386)</f>
        <v/>
      </c>
      <c r="M386" s="17" t="str">
        <f aca="false">IF(L386="","",Riepilogo!$B$2+SUM(L$3:L386))</f>
        <v/>
      </c>
      <c r="N386" s="17" t="str">
        <f aca="false">IF(OR(E386="",F386="",G386=""),"",F386*E386/G386)</f>
        <v/>
      </c>
      <c r="O386" s="17" t="str">
        <f aca="false">IF(OR(E386="",F386="",G386="",H386="",I386=""),"",IF(D386="Punta poi banca",IF(I386="Vinta",F386*(E386-1)-H386*(G386-1),H386-F386),IF(I386="Vinta",H386*(G386-1)-F386*(E386-1),F386-H386)))</f>
        <v/>
      </c>
      <c r="P386" s="13"/>
    </row>
    <row r="387" customFormat="false" ht="15" hidden="false" customHeight="false" outlineLevel="0" collapsed="false">
      <c r="A387" s="12"/>
      <c r="B387" s="13"/>
      <c r="C387" s="13"/>
      <c r="D387" s="13"/>
      <c r="E387" s="14"/>
      <c r="F387" s="15"/>
      <c r="G387" s="14"/>
      <c r="H387" s="15"/>
      <c r="I387" s="13"/>
      <c r="J387" s="16"/>
      <c r="K387" s="17" t="str">
        <f aca="false">IF(O387="","",IF(O387&gt;0,O387*J387,0))</f>
        <v/>
      </c>
      <c r="L387" s="17" t="str">
        <f aca="false">IF(O387="","",O387-K387)</f>
        <v/>
      </c>
      <c r="M387" s="17" t="str">
        <f aca="false">IF(L387="","",Riepilogo!$B$2+SUM(L$3:L387))</f>
        <v/>
      </c>
      <c r="N387" s="17" t="str">
        <f aca="false">IF(OR(E387="",F387="",G387=""),"",F387*E387/G387)</f>
        <v/>
      </c>
      <c r="O387" s="17" t="str">
        <f aca="false">IF(OR(E387="",F387="",G387="",H387="",I387=""),"",IF(D387="Punta poi banca",IF(I387="Vinta",F387*(E387-1)-H387*(G387-1),H387-F387),IF(I387="Vinta",H387*(G387-1)-F387*(E387-1),F387-H387)))</f>
        <v/>
      </c>
      <c r="P387" s="13"/>
    </row>
    <row r="388" customFormat="false" ht="15" hidden="false" customHeight="false" outlineLevel="0" collapsed="false">
      <c r="A388" s="12"/>
      <c r="B388" s="13"/>
      <c r="C388" s="13"/>
      <c r="D388" s="13"/>
      <c r="E388" s="14"/>
      <c r="F388" s="15"/>
      <c r="G388" s="14"/>
      <c r="H388" s="15"/>
      <c r="I388" s="13"/>
      <c r="J388" s="16"/>
      <c r="K388" s="17" t="str">
        <f aca="false">IF(O388="","",IF(O388&gt;0,O388*J388,0))</f>
        <v/>
      </c>
      <c r="L388" s="17" t="str">
        <f aca="false">IF(O388="","",O388-K388)</f>
        <v/>
      </c>
      <c r="M388" s="17" t="str">
        <f aca="false">IF(L388="","",Riepilogo!$B$2+SUM(L$3:L388))</f>
        <v/>
      </c>
      <c r="N388" s="17" t="str">
        <f aca="false">IF(OR(E388="",F388="",G388=""),"",F388*E388/G388)</f>
        <v/>
      </c>
      <c r="O388" s="17" t="str">
        <f aca="false">IF(OR(E388="",F388="",G388="",H388="",I388=""),"",IF(D388="Punta poi banca",IF(I388="Vinta",F388*(E388-1)-H388*(G388-1),H388-F388),IF(I388="Vinta",H388*(G388-1)-F388*(E388-1),F388-H388)))</f>
        <v/>
      </c>
      <c r="P388" s="13"/>
    </row>
    <row r="389" customFormat="false" ht="15" hidden="false" customHeight="false" outlineLevel="0" collapsed="false">
      <c r="A389" s="12"/>
      <c r="B389" s="13"/>
      <c r="C389" s="13"/>
      <c r="D389" s="13"/>
      <c r="E389" s="14"/>
      <c r="F389" s="15"/>
      <c r="G389" s="14"/>
      <c r="H389" s="15"/>
      <c r="I389" s="13"/>
      <c r="J389" s="16"/>
      <c r="K389" s="17" t="str">
        <f aca="false">IF(O389="","",IF(O389&gt;0,O389*J389,0))</f>
        <v/>
      </c>
      <c r="L389" s="17" t="str">
        <f aca="false">IF(O389="","",O389-K389)</f>
        <v/>
      </c>
      <c r="M389" s="17" t="str">
        <f aca="false">IF(L389="","",Riepilogo!$B$2+SUM(L$3:L389))</f>
        <v/>
      </c>
      <c r="N389" s="17" t="str">
        <f aca="false">IF(OR(E389="",F389="",G389=""),"",F389*E389/G389)</f>
        <v/>
      </c>
      <c r="O389" s="17" t="str">
        <f aca="false">IF(OR(E389="",F389="",G389="",H389="",I389=""),"",IF(D389="Punta poi banca",IF(I389="Vinta",F389*(E389-1)-H389*(G389-1),H389-F389),IF(I389="Vinta",H389*(G389-1)-F389*(E389-1),F389-H389)))</f>
        <v/>
      </c>
      <c r="P389" s="13"/>
    </row>
    <row r="390" customFormat="false" ht="15" hidden="false" customHeight="false" outlineLevel="0" collapsed="false">
      <c r="A390" s="12"/>
      <c r="B390" s="13"/>
      <c r="C390" s="13"/>
      <c r="D390" s="13"/>
      <c r="E390" s="14"/>
      <c r="F390" s="15"/>
      <c r="G390" s="14"/>
      <c r="H390" s="15"/>
      <c r="I390" s="13"/>
      <c r="J390" s="16"/>
      <c r="K390" s="17" t="str">
        <f aca="false">IF(O390="","",IF(O390&gt;0,O390*J390,0))</f>
        <v/>
      </c>
      <c r="L390" s="17" t="str">
        <f aca="false">IF(O390="","",O390-K390)</f>
        <v/>
      </c>
      <c r="M390" s="17" t="str">
        <f aca="false">IF(L390="","",Riepilogo!$B$2+SUM(L$3:L390))</f>
        <v/>
      </c>
      <c r="N390" s="17" t="str">
        <f aca="false">IF(OR(E390="",F390="",G390=""),"",F390*E390/G390)</f>
        <v/>
      </c>
      <c r="O390" s="17" t="str">
        <f aca="false">IF(OR(E390="",F390="",G390="",H390="",I390=""),"",IF(D390="Punta poi banca",IF(I390="Vinta",F390*(E390-1)-H390*(G390-1),H390-F390),IF(I390="Vinta",H390*(G390-1)-F390*(E390-1),F390-H390)))</f>
        <v/>
      </c>
      <c r="P390" s="13"/>
    </row>
    <row r="391" customFormat="false" ht="15" hidden="false" customHeight="false" outlineLevel="0" collapsed="false">
      <c r="A391" s="12"/>
      <c r="B391" s="13"/>
      <c r="C391" s="13"/>
      <c r="D391" s="13"/>
      <c r="E391" s="14"/>
      <c r="F391" s="15"/>
      <c r="G391" s="14"/>
      <c r="H391" s="15"/>
      <c r="I391" s="13"/>
      <c r="J391" s="16"/>
      <c r="K391" s="17" t="str">
        <f aca="false">IF(O391="","",IF(O391&gt;0,O391*J391,0))</f>
        <v/>
      </c>
      <c r="L391" s="17" t="str">
        <f aca="false">IF(O391="","",O391-K391)</f>
        <v/>
      </c>
      <c r="M391" s="17" t="str">
        <f aca="false">IF(L391="","",Riepilogo!$B$2+SUM(L$3:L391))</f>
        <v/>
      </c>
      <c r="N391" s="17" t="str">
        <f aca="false">IF(OR(E391="",F391="",G391=""),"",F391*E391/G391)</f>
        <v/>
      </c>
      <c r="O391" s="17" t="str">
        <f aca="false">IF(OR(E391="",F391="",G391="",H391="",I391=""),"",IF(D391="Punta poi banca",IF(I391="Vinta",F391*(E391-1)-H391*(G391-1),H391-F391),IF(I391="Vinta",H391*(G391-1)-F391*(E391-1),F391-H391)))</f>
        <v/>
      </c>
      <c r="P391" s="13"/>
    </row>
    <row r="392" customFormat="false" ht="15" hidden="false" customHeight="false" outlineLevel="0" collapsed="false">
      <c r="A392" s="12"/>
      <c r="B392" s="13"/>
      <c r="C392" s="13"/>
      <c r="D392" s="13"/>
      <c r="E392" s="14"/>
      <c r="F392" s="15"/>
      <c r="G392" s="14"/>
      <c r="H392" s="15"/>
      <c r="I392" s="13"/>
      <c r="J392" s="16"/>
      <c r="K392" s="17" t="str">
        <f aca="false">IF(O392="","",IF(O392&gt;0,O392*J392,0))</f>
        <v/>
      </c>
      <c r="L392" s="17" t="str">
        <f aca="false">IF(O392="","",O392-K392)</f>
        <v/>
      </c>
      <c r="M392" s="17" t="str">
        <f aca="false">IF(L392="","",Riepilogo!$B$2+SUM(L$3:L392))</f>
        <v/>
      </c>
      <c r="N392" s="17" t="str">
        <f aca="false">IF(OR(E392="",F392="",G392=""),"",F392*E392/G392)</f>
        <v/>
      </c>
      <c r="O392" s="17" t="str">
        <f aca="false">IF(OR(E392="",F392="",G392="",H392="",I392=""),"",IF(D392="Punta poi banca",IF(I392="Vinta",F392*(E392-1)-H392*(G392-1),H392-F392),IF(I392="Vinta",H392*(G392-1)-F392*(E392-1),F392-H392)))</f>
        <v/>
      </c>
      <c r="P392" s="13"/>
    </row>
    <row r="393" customFormat="false" ht="15" hidden="false" customHeight="false" outlineLevel="0" collapsed="false">
      <c r="A393" s="12"/>
      <c r="B393" s="13"/>
      <c r="C393" s="13"/>
      <c r="D393" s="13"/>
      <c r="E393" s="14"/>
      <c r="F393" s="15"/>
      <c r="G393" s="14"/>
      <c r="H393" s="15"/>
      <c r="I393" s="13"/>
      <c r="J393" s="16"/>
      <c r="K393" s="17" t="str">
        <f aca="false">IF(O393="","",IF(O393&gt;0,O393*J393,0))</f>
        <v/>
      </c>
      <c r="L393" s="17" t="str">
        <f aca="false">IF(O393="","",O393-K393)</f>
        <v/>
      </c>
      <c r="M393" s="17" t="str">
        <f aca="false">IF(L393="","",Riepilogo!$B$2+SUM(L$3:L393))</f>
        <v/>
      </c>
      <c r="N393" s="17" t="str">
        <f aca="false">IF(OR(E393="",F393="",G393=""),"",F393*E393/G393)</f>
        <v/>
      </c>
      <c r="O393" s="17" t="str">
        <f aca="false">IF(OR(E393="",F393="",G393="",H393="",I393=""),"",IF(D393="Punta poi banca",IF(I393="Vinta",F393*(E393-1)-H393*(G393-1),H393-F393),IF(I393="Vinta",H393*(G393-1)-F393*(E393-1),F393-H393)))</f>
        <v/>
      </c>
      <c r="P393" s="13"/>
    </row>
    <row r="394" customFormat="false" ht="15" hidden="false" customHeight="false" outlineLevel="0" collapsed="false">
      <c r="A394" s="12"/>
      <c r="B394" s="13"/>
      <c r="C394" s="13"/>
      <c r="D394" s="13"/>
      <c r="E394" s="14"/>
      <c r="F394" s="15"/>
      <c r="G394" s="14"/>
      <c r="H394" s="15"/>
      <c r="I394" s="13"/>
      <c r="J394" s="16"/>
      <c r="K394" s="17" t="str">
        <f aca="false">IF(O394="","",IF(O394&gt;0,O394*J394,0))</f>
        <v/>
      </c>
      <c r="L394" s="17" t="str">
        <f aca="false">IF(O394="","",O394-K394)</f>
        <v/>
      </c>
      <c r="M394" s="17" t="str">
        <f aca="false">IF(L394="","",Riepilogo!$B$2+SUM(L$3:L394))</f>
        <v/>
      </c>
      <c r="N394" s="17" t="str">
        <f aca="false">IF(OR(E394="",F394="",G394=""),"",F394*E394/G394)</f>
        <v/>
      </c>
      <c r="O394" s="17" t="str">
        <f aca="false">IF(OR(E394="",F394="",G394="",H394="",I394=""),"",IF(D394="Punta poi banca",IF(I394="Vinta",F394*(E394-1)-H394*(G394-1),H394-F394),IF(I394="Vinta",H394*(G394-1)-F394*(E394-1),F394-H394)))</f>
        <v/>
      </c>
      <c r="P394" s="13"/>
    </row>
    <row r="395" customFormat="false" ht="15" hidden="false" customHeight="false" outlineLevel="0" collapsed="false">
      <c r="A395" s="12"/>
      <c r="B395" s="13"/>
      <c r="C395" s="13"/>
      <c r="D395" s="13"/>
      <c r="E395" s="14"/>
      <c r="F395" s="15"/>
      <c r="G395" s="14"/>
      <c r="H395" s="15"/>
      <c r="I395" s="13"/>
      <c r="J395" s="16"/>
      <c r="K395" s="17" t="str">
        <f aca="false">IF(O395="","",IF(O395&gt;0,O395*J395,0))</f>
        <v/>
      </c>
      <c r="L395" s="17" t="str">
        <f aca="false">IF(O395="","",O395-K395)</f>
        <v/>
      </c>
      <c r="M395" s="17" t="str">
        <f aca="false">IF(L395="","",Riepilogo!$B$2+SUM(L$3:L395))</f>
        <v/>
      </c>
      <c r="N395" s="17" t="str">
        <f aca="false">IF(OR(E395="",F395="",G395=""),"",F395*E395/G395)</f>
        <v/>
      </c>
      <c r="O395" s="17" t="str">
        <f aca="false">IF(OR(E395="",F395="",G395="",H395="",I395=""),"",IF(D395="Punta poi banca",IF(I395="Vinta",F395*(E395-1)-H395*(G395-1),H395-F395),IF(I395="Vinta",H395*(G395-1)-F395*(E395-1),F395-H395)))</f>
        <v/>
      </c>
      <c r="P395" s="13"/>
    </row>
    <row r="396" customFormat="false" ht="15" hidden="false" customHeight="false" outlineLevel="0" collapsed="false">
      <c r="A396" s="12"/>
      <c r="B396" s="13"/>
      <c r="C396" s="13"/>
      <c r="D396" s="13"/>
      <c r="E396" s="14"/>
      <c r="F396" s="15"/>
      <c r="G396" s="14"/>
      <c r="H396" s="15"/>
      <c r="I396" s="13"/>
      <c r="J396" s="16"/>
      <c r="K396" s="17" t="str">
        <f aca="false">IF(O396="","",IF(O396&gt;0,O396*J396,0))</f>
        <v/>
      </c>
      <c r="L396" s="17" t="str">
        <f aca="false">IF(O396="","",O396-K396)</f>
        <v/>
      </c>
      <c r="M396" s="17" t="str">
        <f aca="false">IF(L396="","",Riepilogo!$B$2+SUM(L$3:L396))</f>
        <v/>
      </c>
      <c r="N396" s="17" t="str">
        <f aca="false">IF(OR(E396="",F396="",G396=""),"",F396*E396/G396)</f>
        <v/>
      </c>
      <c r="O396" s="17" t="str">
        <f aca="false">IF(OR(E396="",F396="",G396="",H396="",I396=""),"",IF(D396="Punta poi banca",IF(I396="Vinta",F396*(E396-1)-H396*(G396-1),H396-F396),IF(I396="Vinta",H396*(G396-1)-F396*(E396-1),F396-H396)))</f>
        <v/>
      </c>
      <c r="P396" s="13"/>
    </row>
    <row r="397" customFormat="false" ht="15" hidden="false" customHeight="false" outlineLevel="0" collapsed="false">
      <c r="A397" s="12"/>
      <c r="B397" s="13"/>
      <c r="C397" s="13"/>
      <c r="D397" s="13"/>
      <c r="E397" s="14"/>
      <c r="F397" s="15"/>
      <c r="G397" s="14"/>
      <c r="H397" s="15"/>
      <c r="I397" s="13"/>
      <c r="J397" s="16"/>
      <c r="K397" s="17" t="str">
        <f aca="false">IF(O397="","",IF(O397&gt;0,O397*J397,0))</f>
        <v/>
      </c>
      <c r="L397" s="17" t="str">
        <f aca="false">IF(O397="","",O397-K397)</f>
        <v/>
      </c>
      <c r="M397" s="17" t="str">
        <f aca="false">IF(L397="","",Riepilogo!$B$2+SUM(L$3:L397))</f>
        <v/>
      </c>
      <c r="N397" s="17" t="str">
        <f aca="false">IF(OR(E397="",F397="",G397=""),"",F397*E397/G397)</f>
        <v/>
      </c>
      <c r="O397" s="17" t="str">
        <f aca="false">IF(OR(E397="",F397="",G397="",H397="",I397=""),"",IF(D397="Punta poi banca",IF(I397="Vinta",F397*(E397-1)-H397*(G397-1),H397-F397),IF(I397="Vinta",H397*(G397-1)-F397*(E397-1),F397-H397)))</f>
        <v/>
      </c>
      <c r="P397" s="13"/>
    </row>
    <row r="398" customFormat="false" ht="15" hidden="false" customHeight="false" outlineLevel="0" collapsed="false">
      <c r="A398" s="12"/>
      <c r="B398" s="13"/>
      <c r="C398" s="13"/>
      <c r="D398" s="13"/>
      <c r="E398" s="14"/>
      <c r="F398" s="15"/>
      <c r="G398" s="14"/>
      <c r="H398" s="15"/>
      <c r="I398" s="13"/>
      <c r="J398" s="16"/>
      <c r="K398" s="17" t="str">
        <f aca="false">IF(O398="","",IF(O398&gt;0,O398*J398,0))</f>
        <v/>
      </c>
      <c r="L398" s="17" t="str">
        <f aca="false">IF(O398="","",O398-K398)</f>
        <v/>
      </c>
      <c r="M398" s="17" t="str">
        <f aca="false">IF(L398="","",Riepilogo!$B$2+SUM(L$3:L398))</f>
        <v/>
      </c>
      <c r="N398" s="17" t="str">
        <f aca="false">IF(OR(E398="",F398="",G398=""),"",F398*E398/G398)</f>
        <v/>
      </c>
      <c r="O398" s="17" t="str">
        <f aca="false">IF(OR(E398="",F398="",G398="",H398="",I398=""),"",IF(D398="Punta poi banca",IF(I398="Vinta",F398*(E398-1)-H398*(G398-1),H398-F398),IF(I398="Vinta",H398*(G398-1)-F398*(E398-1),F398-H398)))</f>
        <v/>
      </c>
      <c r="P398" s="13"/>
    </row>
    <row r="399" customFormat="false" ht="15" hidden="false" customHeight="false" outlineLevel="0" collapsed="false">
      <c r="A399" s="12"/>
      <c r="B399" s="13"/>
      <c r="C399" s="13"/>
      <c r="D399" s="13"/>
      <c r="E399" s="14"/>
      <c r="F399" s="15"/>
      <c r="G399" s="14"/>
      <c r="H399" s="15"/>
      <c r="I399" s="13"/>
      <c r="J399" s="16"/>
      <c r="K399" s="17" t="str">
        <f aca="false">IF(O399="","",IF(O399&gt;0,O399*J399,0))</f>
        <v/>
      </c>
      <c r="L399" s="17" t="str">
        <f aca="false">IF(O399="","",O399-K399)</f>
        <v/>
      </c>
      <c r="M399" s="17" t="str">
        <f aca="false">IF(L399="","",Riepilogo!$B$2+SUM(L$3:L399))</f>
        <v/>
      </c>
      <c r="N399" s="17" t="str">
        <f aca="false">IF(OR(E399="",F399="",G399=""),"",F399*E399/G399)</f>
        <v/>
      </c>
      <c r="O399" s="17" t="str">
        <f aca="false">IF(OR(E399="",F399="",G399="",H399="",I399=""),"",IF(D399="Punta poi banca",IF(I399="Vinta",F399*(E399-1)-H399*(G399-1),H399-F399),IF(I399="Vinta",H399*(G399-1)-F399*(E399-1),F399-H399)))</f>
        <v/>
      </c>
      <c r="P399" s="13"/>
    </row>
    <row r="400" customFormat="false" ht="15" hidden="false" customHeight="false" outlineLevel="0" collapsed="false">
      <c r="A400" s="12"/>
      <c r="B400" s="13"/>
      <c r="C400" s="13"/>
      <c r="D400" s="13"/>
      <c r="E400" s="14"/>
      <c r="F400" s="15"/>
      <c r="G400" s="14"/>
      <c r="H400" s="15"/>
      <c r="I400" s="13"/>
      <c r="J400" s="16"/>
      <c r="K400" s="17" t="str">
        <f aca="false">IF(O400="","",IF(O400&gt;0,O400*J400,0))</f>
        <v/>
      </c>
      <c r="L400" s="17" t="str">
        <f aca="false">IF(O400="","",O400-K400)</f>
        <v/>
      </c>
      <c r="M400" s="17" t="str">
        <f aca="false">IF(L400="","",Riepilogo!$B$2+SUM(L$3:L400))</f>
        <v/>
      </c>
      <c r="N400" s="17" t="str">
        <f aca="false">IF(OR(E400="",F400="",G400=""),"",F400*E400/G400)</f>
        <v/>
      </c>
      <c r="O400" s="17" t="str">
        <f aca="false">IF(OR(E400="",F400="",G400="",H400="",I400=""),"",IF(D400="Punta poi banca",IF(I400="Vinta",F400*(E400-1)-H400*(G400-1),H400-F400),IF(I400="Vinta",H400*(G400-1)-F400*(E400-1),F400-H400)))</f>
        <v/>
      </c>
      <c r="P400" s="13"/>
    </row>
    <row r="401" customFormat="false" ht="15" hidden="false" customHeight="false" outlineLevel="0" collapsed="false">
      <c r="A401" s="12"/>
      <c r="B401" s="13"/>
      <c r="C401" s="13"/>
      <c r="D401" s="13"/>
      <c r="E401" s="14"/>
      <c r="F401" s="15"/>
      <c r="G401" s="14"/>
      <c r="H401" s="15"/>
      <c r="I401" s="13"/>
      <c r="J401" s="16"/>
      <c r="K401" s="17" t="str">
        <f aca="false">IF(O401="","",IF(O401&gt;0,O401*J401,0))</f>
        <v/>
      </c>
      <c r="L401" s="17" t="str">
        <f aca="false">IF(O401="","",O401-K401)</f>
        <v/>
      </c>
      <c r="M401" s="17" t="str">
        <f aca="false">IF(L401="","",Riepilogo!$B$2+SUM(L$3:L401))</f>
        <v/>
      </c>
      <c r="N401" s="17" t="str">
        <f aca="false">IF(OR(E401="",F401="",G401=""),"",F401*E401/G401)</f>
        <v/>
      </c>
      <c r="O401" s="17" t="str">
        <f aca="false">IF(OR(E401="",F401="",G401="",H401="",I401=""),"",IF(D401="Punta poi banca",IF(I401="Vinta",F401*(E401-1)-H401*(G401-1),H401-F401),IF(I401="Vinta",H401*(G401-1)-F401*(E401-1),F401-H401)))</f>
        <v/>
      </c>
      <c r="P401" s="13"/>
    </row>
    <row r="402" customFormat="false" ht="15" hidden="false" customHeight="false" outlineLevel="0" collapsed="false">
      <c r="A402" s="12"/>
      <c r="B402" s="13"/>
      <c r="C402" s="13"/>
      <c r="D402" s="13"/>
      <c r="E402" s="14"/>
      <c r="F402" s="15"/>
      <c r="G402" s="14"/>
      <c r="H402" s="15"/>
      <c r="I402" s="13"/>
      <c r="J402" s="16"/>
      <c r="K402" s="17" t="str">
        <f aca="false">IF(O402="","",IF(O402&gt;0,O402*J402,0))</f>
        <v/>
      </c>
      <c r="L402" s="17" t="str">
        <f aca="false">IF(O402="","",O402-K402)</f>
        <v/>
      </c>
      <c r="M402" s="17" t="str">
        <f aca="false">IF(L402="","",Riepilogo!$B$2+SUM(L$3:L402))</f>
        <v/>
      </c>
      <c r="N402" s="17" t="str">
        <f aca="false">IF(OR(E402="",F402="",G402=""),"",F402*E402/G402)</f>
        <v/>
      </c>
      <c r="O402" s="17" t="str">
        <f aca="false">IF(OR(E402="",F402="",G402="",H402="",I402=""),"",IF(D402="Punta poi banca",IF(I402="Vinta",F402*(E402-1)-H402*(G402-1),H402-F402),IF(I402="Vinta",H402*(G402-1)-F402*(E402-1),F402-H402)))</f>
        <v/>
      </c>
      <c r="P402" s="13"/>
    </row>
    <row r="403" customFormat="false" ht="15" hidden="false" customHeight="false" outlineLevel="0" collapsed="false">
      <c r="A403" s="12"/>
      <c r="B403" s="13"/>
      <c r="C403" s="13"/>
      <c r="D403" s="13"/>
      <c r="E403" s="14"/>
      <c r="F403" s="15"/>
      <c r="G403" s="14"/>
      <c r="H403" s="15"/>
      <c r="I403" s="13"/>
      <c r="J403" s="16"/>
      <c r="K403" s="17" t="str">
        <f aca="false">IF(O403="","",IF(O403&gt;0,O403*J403,0))</f>
        <v/>
      </c>
      <c r="L403" s="17" t="str">
        <f aca="false">IF(O403="","",O403-K403)</f>
        <v/>
      </c>
      <c r="M403" s="17" t="str">
        <f aca="false">IF(L403="","",Riepilogo!$B$2+SUM(L$3:L403))</f>
        <v/>
      </c>
      <c r="N403" s="17" t="str">
        <f aca="false">IF(OR(E403="",F403="",G403=""),"",F403*E403/G403)</f>
        <v/>
      </c>
      <c r="O403" s="17" t="str">
        <f aca="false">IF(OR(E403="",F403="",G403="",H403="",I403=""),"",IF(D403="Punta poi banca",IF(I403="Vinta",F403*(E403-1)-H403*(G403-1),H403-F403),IF(I403="Vinta",H403*(G403-1)-F403*(E403-1),F403-H403)))</f>
        <v/>
      </c>
      <c r="P403" s="13"/>
    </row>
    <row r="404" customFormat="false" ht="15" hidden="false" customHeight="false" outlineLevel="0" collapsed="false">
      <c r="A404" s="12"/>
      <c r="B404" s="13"/>
      <c r="C404" s="13"/>
      <c r="D404" s="13"/>
      <c r="E404" s="14"/>
      <c r="F404" s="15"/>
      <c r="G404" s="14"/>
      <c r="H404" s="15"/>
      <c r="I404" s="13"/>
      <c r="J404" s="16"/>
      <c r="K404" s="17" t="str">
        <f aca="false">IF(O404="","",IF(O404&gt;0,O404*J404,0))</f>
        <v/>
      </c>
      <c r="L404" s="17" t="str">
        <f aca="false">IF(O404="","",O404-K404)</f>
        <v/>
      </c>
      <c r="M404" s="17" t="str">
        <f aca="false">IF(L404="","",Riepilogo!$B$2+SUM(L$3:L404))</f>
        <v/>
      </c>
      <c r="N404" s="17" t="str">
        <f aca="false">IF(OR(E404="",F404="",G404=""),"",F404*E404/G404)</f>
        <v/>
      </c>
      <c r="O404" s="17" t="str">
        <f aca="false">IF(OR(E404="",F404="",G404="",H404="",I404=""),"",IF(D404="Punta poi banca",IF(I404="Vinta",F404*(E404-1)-H404*(G404-1),H404-F404),IF(I404="Vinta",H404*(G404-1)-F404*(E404-1),F404-H404)))</f>
        <v/>
      </c>
      <c r="P404" s="13"/>
    </row>
    <row r="405" customFormat="false" ht="15" hidden="false" customHeight="false" outlineLevel="0" collapsed="false">
      <c r="A405" s="12"/>
      <c r="B405" s="13"/>
      <c r="C405" s="13"/>
      <c r="D405" s="13"/>
      <c r="E405" s="14"/>
      <c r="F405" s="15"/>
      <c r="G405" s="14"/>
      <c r="H405" s="15"/>
      <c r="I405" s="13"/>
      <c r="J405" s="16"/>
      <c r="K405" s="17" t="str">
        <f aca="false">IF(O405="","",IF(O405&gt;0,O405*J405,0))</f>
        <v/>
      </c>
      <c r="L405" s="17" t="str">
        <f aca="false">IF(O405="","",O405-K405)</f>
        <v/>
      </c>
      <c r="M405" s="17" t="str">
        <f aca="false">IF(L405="","",Riepilogo!$B$2+SUM(L$3:L405))</f>
        <v/>
      </c>
      <c r="N405" s="17" t="str">
        <f aca="false">IF(OR(E405="",F405="",G405=""),"",F405*E405/G405)</f>
        <v/>
      </c>
      <c r="O405" s="17" t="str">
        <f aca="false">IF(OR(E405="",F405="",G405="",H405="",I405=""),"",IF(D405="Punta poi banca",IF(I405="Vinta",F405*(E405-1)-H405*(G405-1),H405-F405),IF(I405="Vinta",H405*(G405-1)-F405*(E405-1),F405-H405)))</f>
        <v/>
      </c>
      <c r="P405" s="13"/>
    </row>
    <row r="406" customFormat="false" ht="15" hidden="false" customHeight="false" outlineLevel="0" collapsed="false">
      <c r="A406" s="12"/>
      <c r="B406" s="13"/>
      <c r="C406" s="13"/>
      <c r="D406" s="13"/>
      <c r="E406" s="14"/>
      <c r="F406" s="15"/>
      <c r="G406" s="14"/>
      <c r="H406" s="15"/>
      <c r="I406" s="13"/>
      <c r="J406" s="16"/>
      <c r="K406" s="17" t="str">
        <f aca="false">IF(O406="","",IF(O406&gt;0,O406*J406,0))</f>
        <v/>
      </c>
      <c r="L406" s="17" t="str">
        <f aca="false">IF(O406="","",O406-K406)</f>
        <v/>
      </c>
      <c r="M406" s="17" t="str">
        <f aca="false">IF(L406="","",Riepilogo!$B$2+SUM(L$3:L406))</f>
        <v/>
      </c>
      <c r="N406" s="17" t="str">
        <f aca="false">IF(OR(E406="",F406="",G406=""),"",F406*E406/G406)</f>
        <v/>
      </c>
      <c r="O406" s="17" t="str">
        <f aca="false">IF(OR(E406="",F406="",G406="",H406="",I406=""),"",IF(D406="Punta poi banca",IF(I406="Vinta",F406*(E406-1)-H406*(G406-1),H406-F406),IF(I406="Vinta",H406*(G406-1)-F406*(E406-1),F406-H406)))</f>
        <v/>
      </c>
      <c r="P406" s="13"/>
    </row>
    <row r="407" customFormat="false" ht="15" hidden="false" customHeight="false" outlineLevel="0" collapsed="false">
      <c r="A407" s="12"/>
      <c r="B407" s="13"/>
      <c r="C407" s="13"/>
      <c r="D407" s="13"/>
      <c r="E407" s="14"/>
      <c r="F407" s="15"/>
      <c r="G407" s="14"/>
      <c r="H407" s="15"/>
      <c r="I407" s="13"/>
      <c r="J407" s="16"/>
      <c r="K407" s="17" t="str">
        <f aca="false">IF(O407="","",IF(O407&gt;0,O407*J407,0))</f>
        <v/>
      </c>
      <c r="L407" s="17" t="str">
        <f aca="false">IF(O407="","",O407-K407)</f>
        <v/>
      </c>
      <c r="M407" s="17" t="str">
        <f aca="false">IF(L407="","",Riepilogo!$B$2+SUM(L$3:L407))</f>
        <v/>
      </c>
      <c r="N407" s="17" t="str">
        <f aca="false">IF(OR(E407="",F407="",G407=""),"",F407*E407/G407)</f>
        <v/>
      </c>
      <c r="O407" s="17" t="str">
        <f aca="false">IF(OR(E407="",F407="",G407="",H407="",I407=""),"",IF(D407="Punta poi banca",IF(I407="Vinta",F407*(E407-1)-H407*(G407-1),H407-F407),IF(I407="Vinta",H407*(G407-1)-F407*(E407-1),F407-H407)))</f>
        <v/>
      </c>
      <c r="P407" s="13"/>
    </row>
    <row r="408" customFormat="false" ht="15" hidden="false" customHeight="false" outlineLevel="0" collapsed="false">
      <c r="A408" s="12"/>
      <c r="B408" s="13"/>
      <c r="C408" s="13"/>
      <c r="D408" s="13"/>
      <c r="E408" s="14"/>
      <c r="F408" s="15"/>
      <c r="G408" s="14"/>
      <c r="H408" s="15"/>
      <c r="I408" s="13"/>
      <c r="J408" s="16"/>
      <c r="K408" s="17" t="str">
        <f aca="false">IF(O408="","",IF(O408&gt;0,O408*J408,0))</f>
        <v/>
      </c>
      <c r="L408" s="17" t="str">
        <f aca="false">IF(O408="","",O408-K408)</f>
        <v/>
      </c>
      <c r="M408" s="17" t="str">
        <f aca="false">IF(L408="","",Riepilogo!$B$2+SUM(L$3:L408))</f>
        <v/>
      </c>
      <c r="N408" s="17" t="str">
        <f aca="false">IF(OR(E408="",F408="",G408=""),"",F408*E408/G408)</f>
        <v/>
      </c>
      <c r="O408" s="17" t="str">
        <f aca="false">IF(OR(E408="",F408="",G408="",H408="",I408=""),"",IF(D408="Punta poi banca",IF(I408="Vinta",F408*(E408-1)-H408*(G408-1),H408-F408),IF(I408="Vinta",H408*(G408-1)-F408*(E408-1),F408-H408)))</f>
        <v/>
      </c>
      <c r="P408" s="13"/>
    </row>
    <row r="409" customFormat="false" ht="15" hidden="false" customHeight="false" outlineLevel="0" collapsed="false">
      <c r="A409" s="12"/>
      <c r="B409" s="13"/>
      <c r="C409" s="13"/>
      <c r="D409" s="13"/>
      <c r="E409" s="14"/>
      <c r="F409" s="15"/>
      <c r="G409" s="14"/>
      <c r="H409" s="15"/>
      <c r="I409" s="13"/>
      <c r="J409" s="16"/>
      <c r="K409" s="17" t="str">
        <f aca="false">IF(O409="","",IF(O409&gt;0,O409*J409,0))</f>
        <v/>
      </c>
      <c r="L409" s="17" t="str">
        <f aca="false">IF(O409="","",O409-K409)</f>
        <v/>
      </c>
      <c r="M409" s="17" t="str">
        <f aca="false">IF(L409="","",Riepilogo!$B$2+SUM(L$3:L409))</f>
        <v/>
      </c>
      <c r="N409" s="17" t="str">
        <f aca="false">IF(OR(E409="",F409="",G409=""),"",F409*E409/G409)</f>
        <v/>
      </c>
      <c r="O409" s="17" t="str">
        <f aca="false">IF(OR(E409="",F409="",G409="",H409="",I409=""),"",IF(D409="Punta poi banca",IF(I409="Vinta",F409*(E409-1)-H409*(G409-1),H409-F409),IF(I409="Vinta",H409*(G409-1)-F409*(E409-1),F409-H409)))</f>
        <v/>
      </c>
      <c r="P409" s="13"/>
    </row>
    <row r="410" customFormat="false" ht="15" hidden="false" customHeight="false" outlineLevel="0" collapsed="false">
      <c r="A410" s="12"/>
      <c r="B410" s="13"/>
      <c r="C410" s="13"/>
      <c r="D410" s="13"/>
      <c r="E410" s="14"/>
      <c r="F410" s="15"/>
      <c r="G410" s="14"/>
      <c r="H410" s="15"/>
      <c r="I410" s="13"/>
      <c r="J410" s="16"/>
      <c r="K410" s="17" t="str">
        <f aca="false">IF(O410="","",IF(O410&gt;0,O410*J410,0))</f>
        <v/>
      </c>
      <c r="L410" s="17" t="str">
        <f aca="false">IF(O410="","",O410-K410)</f>
        <v/>
      </c>
      <c r="M410" s="17" t="str">
        <f aca="false">IF(L410="","",Riepilogo!$B$2+SUM(L$3:L410))</f>
        <v/>
      </c>
      <c r="N410" s="17" t="str">
        <f aca="false">IF(OR(E410="",F410="",G410=""),"",F410*E410/G410)</f>
        <v/>
      </c>
      <c r="O410" s="17" t="str">
        <f aca="false">IF(OR(E410="",F410="",G410="",H410="",I410=""),"",IF(D410="Punta poi banca",IF(I410="Vinta",F410*(E410-1)-H410*(G410-1),H410-F410),IF(I410="Vinta",H410*(G410-1)-F410*(E410-1),F410-H410)))</f>
        <v/>
      </c>
      <c r="P410" s="13"/>
    </row>
    <row r="411" customFormat="false" ht="15" hidden="false" customHeight="false" outlineLevel="0" collapsed="false">
      <c r="A411" s="12"/>
      <c r="B411" s="13"/>
      <c r="C411" s="13"/>
      <c r="D411" s="13"/>
      <c r="E411" s="14"/>
      <c r="F411" s="15"/>
      <c r="G411" s="14"/>
      <c r="H411" s="15"/>
      <c r="I411" s="13"/>
      <c r="J411" s="16"/>
      <c r="K411" s="17" t="str">
        <f aca="false">IF(O411="","",IF(O411&gt;0,O411*J411,0))</f>
        <v/>
      </c>
      <c r="L411" s="17" t="str">
        <f aca="false">IF(O411="","",O411-K411)</f>
        <v/>
      </c>
      <c r="M411" s="17" t="str">
        <f aca="false">IF(L411="","",Riepilogo!$B$2+SUM(L$3:L411))</f>
        <v/>
      </c>
      <c r="N411" s="17" t="str">
        <f aca="false">IF(OR(E411="",F411="",G411=""),"",F411*E411/G411)</f>
        <v/>
      </c>
      <c r="O411" s="17" t="str">
        <f aca="false">IF(OR(E411="",F411="",G411="",H411="",I411=""),"",IF(D411="Punta poi banca",IF(I411="Vinta",F411*(E411-1)-H411*(G411-1),H411-F411),IF(I411="Vinta",H411*(G411-1)-F411*(E411-1),F411-H411)))</f>
        <v/>
      </c>
      <c r="P411" s="13"/>
    </row>
    <row r="412" customFormat="false" ht="15" hidden="false" customHeight="false" outlineLevel="0" collapsed="false">
      <c r="A412" s="12"/>
      <c r="B412" s="13"/>
      <c r="C412" s="13"/>
      <c r="D412" s="13"/>
      <c r="E412" s="14"/>
      <c r="F412" s="15"/>
      <c r="G412" s="14"/>
      <c r="H412" s="15"/>
      <c r="I412" s="13"/>
      <c r="J412" s="16"/>
      <c r="K412" s="17" t="str">
        <f aca="false">IF(O412="","",IF(O412&gt;0,O412*J412,0))</f>
        <v/>
      </c>
      <c r="L412" s="17" t="str">
        <f aca="false">IF(O412="","",O412-K412)</f>
        <v/>
      </c>
      <c r="M412" s="17" t="str">
        <f aca="false">IF(L412="","",Riepilogo!$B$2+SUM(L$3:L412))</f>
        <v/>
      </c>
      <c r="N412" s="17" t="str">
        <f aca="false">IF(OR(E412="",F412="",G412=""),"",F412*E412/G412)</f>
        <v/>
      </c>
      <c r="O412" s="17" t="str">
        <f aca="false">IF(OR(E412="",F412="",G412="",H412="",I412=""),"",IF(D412="Punta poi banca",IF(I412="Vinta",F412*(E412-1)-H412*(G412-1),H412-F412),IF(I412="Vinta",H412*(G412-1)-F412*(E412-1),F412-H412)))</f>
        <v/>
      </c>
      <c r="P412" s="13"/>
    </row>
    <row r="413" customFormat="false" ht="15" hidden="false" customHeight="false" outlineLevel="0" collapsed="false">
      <c r="A413" s="12"/>
      <c r="B413" s="13"/>
      <c r="C413" s="13"/>
      <c r="D413" s="13"/>
      <c r="E413" s="14"/>
      <c r="F413" s="15"/>
      <c r="G413" s="14"/>
      <c r="H413" s="15"/>
      <c r="I413" s="13"/>
      <c r="J413" s="16"/>
      <c r="K413" s="17" t="str">
        <f aca="false">IF(O413="","",IF(O413&gt;0,O413*J413,0))</f>
        <v/>
      </c>
      <c r="L413" s="17" t="str">
        <f aca="false">IF(O413="","",O413-K413)</f>
        <v/>
      </c>
      <c r="M413" s="17" t="str">
        <f aca="false">IF(L413="","",Riepilogo!$B$2+SUM(L$3:L413))</f>
        <v/>
      </c>
      <c r="N413" s="17" t="str">
        <f aca="false">IF(OR(E413="",F413="",G413=""),"",F413*E413/G413)</f>
        <v/>
      </c>
      <c r="O413" s="17" t="str">
        <f aca="false">IF(OR(E413="",F413="",G413="",H413="",I413=""),"",IF(D413="Punta poi banca",IF(I413="Vinta",F413*(E413-1)-H413*(G413-1),H413-F413),IF(I413="Vinta",H413*(G413-1)-F413*(E413-1),F413-H413)))</f>
        <v/>
      </c>
      <c r="P413" s="13"/>
    </row>
    <row r="414" customFormat="false" ht="15" hidden="false" customHeight="false" outlineLevel="0" collapsed="false">
      <c r="A414" s="12"/>
      <c r="B414" s="13"/>
      <c r="C414" s="13"/>
      <c r="D414" s="13"/>
      <c r="E414" s="14"/>
      <c r="F414" s="15"/>
      <c r="G414" s="14"/>
      <c r="H414" s="15"/>
      <c r="I414" s="13"/>
      <c r="J414" s="16"/>
      <c r="K414" s="17" t="str">
        <f aca="false">IF(O414="","",IF(O414&gt;0,O414*J414,0))</f>
        <v/>
      </c>
      <c r="L414" s="17" t="str">
        <f aca="false">IF(O414="","",O414-K414)</f>
        <v/>
      </c>
      <c r="M414" s="17" t="str">
        <f aca="false">IF(L414="","",Riepilogo!$B$2+SUM(L$3:L414))</f>
        <v/>
      </c>
      <c r="N414" s="17" t="str">
        <f aca="false">IF(OR(E414="",F414="",G414=""),"",F414*E414/G414)</f>
        <v/>
      </c>
      <c r="O414" s="17" t="str">
        <f aca="false">IF(OR(E414="",F414="",G414="",H414="",I414=""),"",IF(D414="Punta poi banca",IF(I414="Vinta",F414*(E414-1)-H414*(G414-1),H414-F414),IF(I414="Vinta",H414*(G414-1)-F414*(E414-1),F414-H414)))</f>
        <v/>
      </c>
      <c r="P414" s="13"/>
    </row>
    <row r="415" customFormat="false" ht="15" hidden="false" customHeight="false" outlineLevel="0" collapsed="false">
      <c r="A415" s="12"/>
      <c r="B415" s="13"/>
      <c r="C415" s="13"/>
      <c r="D415" s="13"/>
      <c r="E415" s="14"/>
      <c r="F415" s="15"/>
      <c r="G415" s="14"/>
      <c r="H415" s="15"/>
      <c r="I415" s="13"/>
      <c r="J415" s="16"/>
      <c r="K415" s="17" t="str">
        <f aca="false">IF(O415="","",IF(O415&gt;0,O415*J415,0))</f>
        <v/>
      </c>
      <c r="L415" s="17" t="str">
        <f aca="false">IF(O415="","",O415-K415)</f>
        <v/>
      </c>
      <c r="M415" s="17" t="str">
        <f aca="false">IF(L415="","",Riepilogo!$B$2+SUM(L$3:L415))</f>
        <v/>
      </c>
      <c r="N415" s="17" t="str">
        <f aca="false">IF(OR(E415="",F415="",G415=""),"",F415*E415/G415)</f>
        <v/>
      </c>
      <c r="O415" s="17" t="str">
        <f aca="false">IF(OR(E415="",F415="",G415="",H415="",I415=""),"",IF(D415="Punta poi banca",IF(I415="Vinta",F415*(E415-1)-H415*(G415-1),H415-F415),IF(I415="Vinta",H415*(G415-1)-F415*(E415-1),F415-H415)))</f>
        <v/>
      </c>
      <c r="P415" s="13"/>
    </row>
    <row r="416" customFormat="false" ht="15" hidden="false" customHeight="false" outlineLevel="0" collapsed="false">
      <c r="A416" s="12"/>
      <c r="B416" s="13"/>
      <c r="C416" s="13"/>
      <c r="D416" s="13"/>
      <c r="E416" s="14"/>
      <c r="F416" s="15"/>
      <c r="G416" s="14"/>
      <c r="H416" s="15"/>
      <c r="I416" s="13"/>
      <c r="J416" s="16"/>
      <c r="K416" s="17" t="str">
        <f aca="false">IF(O416="","",IF(O416&gt;0,O416*J416,0))</f>
        <v/>
      </c>
      <c r="L416" s="17" t="str">
        <f aca="false">IF(O416="","",O416-K416)</f>
        <v/>
      </c>
      <c r="M416" s="17" t="str">
        <f aca="false">IF(L416="","",Riepilogo!$B$2+SUM(L$3:L416))</f>
        <v/>
      </c>
      <c r="N416" s="17" t="str">
        <f aca="false">IF(OR(E416="",F416="",G416=""),"",F416*E416/G416)</f>
        <v/>
      </c>
      <c r="O416" s="17" t="str">
        <f aca="false">IF(OR(E416="",F416="",G416="",H416="",I416=""),"",IF(D416="Punta poi banca",IF(I416="Vinta",F416*(E416-1)-H416*(G416-1),H416-F416),IF(I416="Vinta",H416*(G416-1)-F416*(E416-1),F416-H416)))</f>
        <v/>
      </c>
      <c r="P416" s="13"/>
    </row>
    <row r="417" customFormat="false" ht="15" hidden="false" customHeight="false" outlineLevel="0" collapsed="false">
      <c r="A417" s="12"/>
      <c r="B417" s="13"/>
      <c r="C417" s="13"/>
      <c r="D417" s="13"/>
      <c r="E417" s="14"/>
      <c r="F417" s="15"/>
      <c r="G417" s="14"/>
      <c r="H417" s="15"/>
      <c r="I417" s="13"/>
      <c r="J417" s="16"/>
      <c r="K417" s="17" t="str">
        <f aca="false">IF(O417="","",IF(O417&gt;0,O417*J417,0))</f>
        <v/>
      </c>
      <c r="L417" s="17" t="str">
        <f aca="false">IF(O417="","",O417-K417)</f>
        <v/>
      </c>
      <c r="M417" s="17" t="str">
        <f aca="false">IF(L417="","",Riepilogo!$B$2+SUM(L$3:L417))</f>
        <v/>
      </c>
      <c r="N417" s="17" t="str">
        <f aca="false">IF(OR(E417="",F417="",G417=""),"",F417*E417/G417)</f>
        <v/>
      </c>
      <c r="O417" s="17" t="str">
        <f aca="false">IF(OR(E417="",F417="",G417="",H417="",I417=""),"",IF(D417="Punta poi banca",IF(I417="Vinta",F417*(E417-1)-H417*(G417-1),H417-F417),IF(I417="Vinta",H417*(G417-1)-F417*(E417-1),F417-H417)))</f>
        <v/>
      </c>
      <c r="P417" s="13"/>
    </row>
    <row r="418" customFormat="false" ht="15" hidden="false" customHeight="false" outlineLevel="0" collapsed="false">
      <c r="A418" s="12"/>
      <c r="B418" s="13"/>
      <c r="C418" s="13"/>
      <c r="D418" s="13"/>
      <c r="E418" s="14"/>
      <c r="F418" s="15"/>
      <c r="G418" s="14"/>
      <c r="H418" s="15"/>
      <c r="I418" s="13"/>
      <c r="J418" s="16"/>
      <c r="K418" s="17" t="str">
        <f aca="false">IF(O418="","",IF(O418&gt;0,O418*J418,0))</f>
        <v/>
      </c>
      <c r="L418" s="17" t="str">
        <f aca="false">IF(O418="","",O418-K418)</f>
        <v/>
      </c>
      <c r="M418" s="17" t="str">
        <f aca="false">IF(L418="","",Riepilogo!$B$2+SUM(L$3:L418))</f>
        <v/>
      </c>
      <c r="N418" s="17" t="str">
        <f aca="false">IF(OR(E418="",F418="",G418=""),"",F418*E418/G418)</f>
        <v/>
      </c>
      <c r="O418" s="17" t="str">
        <f aca="false">IF(OR(E418="",F418="",G418="",H418="",I418=""),"",IF(D418="Punta poi banca",IF(I418="Vinta",F418*(E418-1)-H418*(G418-1),H418-F418),IF(I418="Vinta",H418*(G418-1)-F418*(E418-1),F418-H418)))</f>
        <v/>
      </c>
      <c r="P418" s="13"/>
    </row>
    <row r="419" customFormat="false" ht="15" hidden="false" customHeight="false" outlineLevel="0" collapsed="false">
      <c r="A419" s="12"/>
      <c r="B419" s="13"/>
      <c r="C419" s="13"/>
      <c r="D419" s="13"/>
      <c r="E419" s="14"/>
      <c r="F419" s="15"/>
      <c r="G419" s="14"/>
      <c r="H419" s="15"/>
      <c r="I419" s="13"/>
      <c r="J419" s="16"/>
      <c r="K419" s="17" t="str">
        <f aca="false">IF(O419="","",IF(O419&gt;0,O419*J419,0))</f>
        <v/>
      </c>
      <c r="L419" s="17" t="str">
        <f aca="false">IF(O419="","",O419-K419)</f>
        <v/>
      </c>
      <c r="M419" s="17" t="str">
        <f aca="false">IF(L419="","",Riepilogo!$B$2+SUM(L$3:L419))</f>
        <v/>
      </c>
      <c r="N419" s="17" t="str">
        <f aca="false">IF(OR(E419="",F419="",G419=""),"",F419*E419/G419)</f>
        <v/>
      </c>
      <c r="O419" s="17" t="str">
        <f aca="false">IF(OR(E419="",F419="",G419="",H419="",I419=""),"",IF(D419="Punta poi banca",IF(I419="Vinta",F419*(E419-1)-H419*(G419-1),H419-F419),IF(I419="Vinta",H419*(G419-1)-F419*(E419-1),F419-H419)))</f>
        <v/>
      </c>
      <c r="P419" s="13"/>
    </row>
    <row r="420" customFormat="false" ht="15" hidden="false" customHeight="false" outlineLevel="0" collapsed="false">
      <c r="A420" s="12"/>
      <c r="B420" s="13"/>
      <c r="C420" s="13"/>
      <c r="D420" s="13"/>
      <c r="E420" s="14"/>
      <c r="F420" s="15"/>
      <c r="G420" s="14"/>
      <c r="H420" s="15"/>
      <c r="I420" s="13"/>
      <c r="J420" s="16"/>
      <c r="K420" s="17" t="str">
        <f aca="false">IF(O420="","",IF(O420&gt;0,O420*J420,0))</f>
        <v/>
      </c>
      <c r="L420" s="17" t="str">
        <f aca="false">IF(O420="","",O420-K420)</f>
        <v/>
      </c>
      <c r="M420" s="17" t="str">
        <f aca="false">IF(L420="","",Riepilogo!$B$2+SUM(L$3:L420))</f>
        <v/>
      </c>
      <c r="N420" s="17" t="str">
        <f aca="false">IF(OR(E420="",F420="",G420=""),"",F420*E420/G420)</f>
        <v/>
      </c>
      <c r="O420" s="17" t="str">
        <f aca="false">IF(OR(E420="",F420="",G420="",H420="",I420=""),"",IF(D420="Punta poi banca",IF(I420="Vinta",F420*(E420-1)-H420*(G420-1),H420-F420),IF(I420="Vinta",H420*(G420-1)-F420*(E420-1),F420-H420)))</f>
        <v/>
      </c>
      <c r="P420" s="13"/>
    </row>
    <row r="421" customFormat="false" ht="15" hidden="false" customHeight="false" outlineLevel="0" collapsed="false">
      <c r="A421" s="12"/>
      <c r="B421" s="13"/>
      <c r="C421" s="13"/>
      <c r="D421" s="13"/>
      <c r="E421" s="14"/>
      <c r="F421" s="15"/>
      <c r="G421" s="14"/>
      <c r="H421" s="15"/>
      <c r="I421" s="13"/>
      <c r="J421" s="16"/>
      <c r="K421" s="17" t="str">
        <f aca="false">IF(O421="","",IF(O421&gt;0,O421*J421,0))</f>
        <v/>
      </c>
      <c r="L421" s="17" t="str">
        <f aca="false">IF(O421="","",O421-K421)</f>
        <v/>
      </c>
      <c r="M421" s="17" t="str">
        <f aca="false">IF(L421="","",Riepilogo!$B$2+SUM(L$3:L421))</f>
        <v/>
      </c>
      <c r="N421" s="17" t="str">
        <f aca="false">IF(OR(E421="",F421="",G421=""),"",F421*E421/G421)</f>
        <v/>
      </c>
      <c r="O421" s="17" t="str">
        <f aca="false">IF(OR(E421="",F421="",G421="",H421="",I421=""),"",IF(D421="Punta poi banca",IF(I421="Vinta",F421*(E421-1)-H421*(G421-1),H421-F421),IF(I421="Vinta",H421*(G421-1)-F421*(E421-1),F421-H421)))</f>
        <v/>
      </c>
      <c r="P421" s="13"/>
    </row>
    <row r="422" customFormat="false" ht="15" hidden="false" customHeight="false" outlineLevel="0" collapsed="false">
      <c r="A422" s="12"/>
      <c r="B422" s="13"/>
      <c r="C422" s="13"/>
      <c r="D422" s="13"/>
      <c r="E422" s="14"/>
      <c r="F422" s="15"/>
      <c r="G422" s="14"/>
      <c r="H422" s="15"/>
      <c r="I422" s="13"/>
      <c r="J422" s="16"/>
      <c r="K422" s="17" t="str">
        <f aca="false">IF(O422="","",IF(O422&gt;0,O422*J422,0))</f>
        <v/>
      </c>
      <c r="L422" s="17" t="str">
        <f aca="false">IF(O422="","",O422-K422)</f>
        <v/>
      </c>
      <c r="M422" s="17" t="str">
        <f aca="false">IF(L422="","",Riepilogo!$B$2+SUM(L$3:L422))</f>
        <v/>
      </c>
      <c r="N422" s="17" t="str">
        <f aca="false">IF(OR(E422="",F422="",G422=""),"",F422*E422/G422)</f>
        <v/>
      </c>
      <c r="O422" s="17" t="str">
        <f aca="false">IF(OR(E422="",F422="",G422="",H422="",I422=""),"",IF(D422="Punta poi banca",IF(I422="Vinta",F422*(E422-1)-H422*(G422-1),H422-F422),IF(I422="Vinta",H422*(G422-1)-F422*(E422-1),F422-H422)))</f>
        <v/>
      </c>
      <c r="P422" s="13"/>
    </row>
    <row r="423" customFormat="false" ht="15" hidden="false" customHeight="false" outlineLevel="0" collapsed="false">
      <c r="A423" s="12"/>
      <c r="B423" s="13"/>
      <c r="C423" s="13"/>
      <c r="D423" s="13"/>
      <c r="E423" s="14"/>
      <c r="F423" s="15"/>
      <c r="G423" s="14"/>
      <c r="H423" s="15"/>
      <c r="I423" s="13"/>
      <c r="J423" s="16"/>
      <c r="K423" s="17" t="str">
        <f aca="false">IF(O423="","",IF(O423&gt;0,O423*J423,0))</f>
        <v/>
      </c>
      <c r="L423" s="17" t="str">
        <f aca="false">IF(O423="","",O423-K423)</f>
        <v/>
      </c>
      <c r="M423" s="17" t="str">
        <f aca="false">IF(L423="","",Riepilogo!$B$2+SUM(L$3:L423))</f>
        <v/>
      </c>
      <c r="N423" s="17" t="str">
        <f aca="false">IF(OR(E423="",F423="",G423=""),"",F423*E423/G423)</f>
        <v/>
      </c>
      <c r="O423" s="17" t="str">
        <f aca="false">IF(OR(E423="",F423="",G423="",H423="",I423=""),"",IF(D423="Punta poi banca",IF(I423="Vinta",F423*(E423-1)-H423*(G423-1),H423-F423),IF(I423="Vinta",H423*(G423-1)-F423*(E423-1),F423-H423)))</f>
        <v/>
      </c>
      <c r="P423" s="13"/>
    </row>
    <row r="424" customFormat="false" ht="15" hidden="false" customHeight="false" outlineLevel="0" collapsed="false">
      <c r="A424" s="12"/>
      <c r="B424" s="13"/>
      <c r="C424" s="13"/>
      <c r="D424" s="13"/>
      <c r="E424" s="14"/>
      <c r="F424" s="15"/>
      <c r="G424" s="14"/>
      <c r="H424" s="15"/>
      <c r="I424" s="13"/>
      <c r="J424" s="16"/>
      <c r="K424" s="17" t="str">
        <f aca="false">IF(O424="","",IF(O424&gt;0,O424*J424,0))</f>
        <v/>
      </c>
      <c r="L424" s="17" t="str">
        <f aca="false">IF(O424="","",O424-K424)</f>
        <v/>
      </c>
      <c r="M424" s="17" t="str">
        <f aca="false">IF(L424="","",Riepilogo!$B$2+SUM(L$3:L424))</f>
        <v/>
      </c>
      <c r="N424" s="17" t="str">
        <f aca="false">IF(OR(E424="",F424="",G424=""),"",F424*E424/G424)</f>
        <v/>
      </c>
      <c r="O424" s="17" t="str">
        <f aca="false">IF(OR(E424="",F424="",G424="",H424="",I424=""),"",IF(D424="Punta poi banca",IF(I424="Vinta",F424*(E424-1)-H424*(G424-1),H424-F424),IF(I424="Vinta",H424*(G424-1)-F424*(E424-1),F424-H424)))</f>
        <v/>
      </c>
      <c r="P424" s="13"/>
    </row>
    <row r="425" customFormat="false" ht="15" hidden="false" customHeight="false" outlineLevel="0" collapsed="false">
      <c r="A425" s="12"/>
      <c r="B425" s="13"/>
      <c r="C425" s="13"/>
      <c r="D425" s="13"/>
      <c r="E425" s="14"/>
      <c r="F425" s="15"/>
      <c r="G425" s="14"/>
      <c r="H425" s="15"/>
      <c r="I425" s="13"/>
      <c r="J425" s="16"/>
      <c r="K425" s="17" t="str">
        <f aca="false">IF(O425="","",IF(O425&gt;0,O425*J425,0))</f>
        <v/>
      </c>
      <c r="L425" s="17" t="str">
        <f aca="false">IF(O425="","",O425-K425)</f>
        <v/>
      </c>
      <c r="M425" s="17" t="str">
        <f aca="false">IF(L425="","",Riepilogo!$B$2+SUM(L$3:L425))</f>
        <v/>
      </c>
      <c r="N425" s="17" t="str">
        <f aca="false">IF(OR(E425="",F425="",G425=""),"",F425*E425/G425)</f>
        <v/>
      </c>
      <c r="O425" s="17" t="str">
        <f aca="false">IF(OR(E425="",F425="",G425="",H425="",I425=""),"",IF(D425="Punta poi banca",IF(I425="Vinta",F425*(E425-1)-H425*(G425-1),H425-F425),IF(I425="Vinta",H425*(G425-1)-F425*(E425-1),F425-H425)))</f>
        <v/>
      </c>
      <c r="P425" s="13"/>
    </row>
    <row r="426" customFormat="false" ht="15" hidden="false" customHeight="false" outlineLevel="0" collapsed="false">
      <c r="A426" s="12"/>
      <c r="B426" s="13"/>
      <c r="C426" s="13"/>
      <c r="D426" s="13"/>
      <c r="E426" s="14"/>
      <c r="F426" s="15"/>
      <c r="G426" s="14"/>
      <c r="H426" s="15"/>
      <c r="I426" s="13"/>
      <c r="J426" s="16"/>
      <c r="K426" s="17" t="str">
        <f aca="false">IF(O426="","",IF(O426&gt;0,O426*J426,0))</f>
        <v/>
      </c>
      <c r="L426" s="17" t="str">
        <f aca="false">IF(O426="","",O426-K426)</f>
        <v/>
      </c>
      <c r="M426" s="17" t="str">
        <f aca="false">IF(L426="","",Riepilogo!$B$2+SUM(L$3:L426))</f>
        <v/>
      </c>
      <c r="N426" s="17" t="str">
        <f aca="false">IF(OR(E426="",F426="",G426=""),"",F426*E426/G426)</f>
        <v/>
      </c>
      <c r="O426" s="17" t="str">
        <f aca="false">IF(OR(E426="",F426="",G426="",H426="",I426=""),"",IF(D426="Punta poi banca",IF(I426="Vinta",F426*(E426-1)-H426*(G426-1),H426-F426),IF(I426="Vinta",H426*(G426-1)-F426*(E426-1),F426-H426)))</f>
        <v/>
      </c>
      <c r="P426" s="13"/>
    </row>
    <row r="427" customFormat="false" ht="15" hidden="false" customHeight="false" outlineLevel="0" collapsed="false">
      <c r="A427" s="12"/>
      <c r="B427" s="13"/>
      <c r="C427" s="13"/>
      <c r="D427" s="13"/>
      <c r="E427" s="14"/>
      <c r="F427" s="15"/>
      <c r="G427" s="14"/>
      <c r="H427" s="15"/>
      <c r="I427" s="13"/>
      <c r="J427" s="16"/>
      <c r="K427" s="17" t="str">
        <f aca="false">IF(O427="","",IF(O427&gt;0,O427*J427,0))</f>
        <v/>
      </c>
      <c r="L427" s="17" t="str">
        <f aca="false">IF(O427="","",O427-K427)</f>
        <v/>
      </c>
      <c r="M427" s="17" t="str">
        <f aca="false">IF(L427="","",Riepilogo!$B$2+SUM(L$3:L427))</f>
        <v/>
      </c>
      <c r="N427" s="17" t="str">
        <f aca="false">IF(OR(E427="",F427="",G427=""),"",F427*E427/G427)</f>
        <v/>
      </c>
      <c r="O427" s="17" t="str">
        <f aca="false">IF(OR(E427="",F427="",G427="",H427="",I427=""),"",IF(D427="Punta poi banca",IF(I427="Vinta",F427*(E427-1)-H427*(G427-1),H427-F427),IF(I427="Vinta",H427*(G427-1)-F427*(E427-1),F427-H427)))</f>
        <v/>
      </c>
      <c r="P427" s="13"/>
    </row>
    <row r="428" customFormat="false" ht="15" hidden="false" customHeight="false" outlineLevel="0" collapsed="false">
      <c r="A428" s="12"/>
      <c r="B428" s="13"/>
      <c r="C428" s="13"/>
      <c r="D428" s="13"/>
      <c r="E428" s="14"/>
      <c r="F428" s="15"/>
      <c r="G428" s="14"/>
      <c r="H428" s="15"/>
      <c r="I428" s="13"/>
      <c r="J428" s="16"/>
      <c r="K428" s="17" t="str">
        <f aca="false">IF(O428="","",IF(O428&gt;0,O428*J428,0))</f>
        <v/>
      </c>
      <c r="L428" s="17" t="str">
        <f aca="false">IF(O428="","",O428-K428)</f>
        <v/>
      </c>
      <c r="M428" s="17" t="str">
        <f aca="false">IF(L428="","",Riepilogo!$B$2+SUM(L$3:L428))</f>
        <v/>
      </c>
      <c r="N428" s="17" t="str">
        <f aca="false">IF(OR(E428="",F428="",G428=""),"",F428*E428/G428)</f>
        <v/>
      </c>
      <c r="O428" s="17" t="str">
        <f aca="false">IF(OR(E428="",F428="",G428="",H428="",I428=""),"",IF(D428="Punta poi banca",IF(I428="Vinta",F428*(E428-1)-H428*(G428-1),H428-F428),IF(I428="Vinta",H428*(G428-1)-F428*(E428-1),F428-H428)))</f>
        <v/>
      </c>
      <c r="P428" s="13"/>
    </row>
    <row r="429" customFormat="false" ht="15" hidden="false" customHeight="false" outlineLevel="0" collapsed="false">
      <c r="A429" s="12"/>
      <c r="B429" s="13"/>
      <c r="C429" s="13"/>
      <c r="D429" s="13"/>
      <c r="E429" s="14"/>
      <c r="F429" s="15"/>
      <c r="G429" s="14"/>
      <c r="H429" s="15"/>
      <c r="I429" s="13"/>
      <c r="J429" s="16"/>
      <c r="K429" s="17" t="str">
        <f aca="false">IF(O429="","",IF(O429&gt;0,O429*J429,0))</f>
        <v/>
      </c>
      <c r="L429" s="17" t="str">
        <f aca="false">IF(O429="","",O429-K429)</f>
        <v/>
      </c>
      <c r="M429" s="17" t="str">
        <f aca="false">IF(L429="","",Riepilogo!$B$2+SUM(L$3:L429))</f>
        <v/>
      </c>
      <c r="N429" s="17" t="str">
        <f aca="false">IF(OR(E429="",F429="",G429=""),"",F429*E429/G429)</f>
        <v/>
      </c>
      <c r="O429" s="17" t="str">
        <f aca="false">IF(OR(E429="",F429="",G429="",H429="",I429=""),"",IF(D429="Punta poi banca",IF(I429="Vinta",F429*(E429-1)-H429*(G429-1),H429-F429),IF(I429="Vinta",H429*(G429-1)-F429*(E429-1),F429-H429)))</f>
        <v/>
      </c>
      <c r="P429" s="13"/>
    </row>
    <row r="430" customFormat="false" ht="15" hidden="false" customHeight="false" outlineLevel="0" collapsed="false">
      <c r="A430" s="12"/>
      <c r="B430" s="13"/>
      <c r="C430" s="13"/>
      <c r="D430" s="13"/>
      <c r="E430" s="14"/>
      <c r="F430" s="15"/>
      <c r="G430" s="14"/>
      <c r="H430" s="15"/>
      <c r="I430" s="13"/>
      <c r="J430" s="16"/>
      <c r="K430" s="17" t="str">
        <f aca="false">IF(O430="","",IF(O430&gt;0,O430*J430,0))</f>
        <v/>
      </c>
      <c r="L430" s="17" t="str">
        <f aca="false">IF(O430="","",O430-K430)</f>
        <v/>
      </c>
      <c r="M430" s="17" t="str">
        <f aca="false">IF(L430="","",Riepilogo!$B$2+SUM(L$3:L430))</f>
        <v/>
      </c>
      <c r="N430" s="17" t="str">
        <f aca="false">IF(OR(E430="",F430="",G430=""),"",F430*E430/G430)</f>
        <v/>
      </c>
      <c r="O430" s="17" t="str">
        <f aca="false">IF(OR(E430="",F430="",G430="",H430="",I430=""),"",IF(D430="Punta poi banca",IF(I430="Vinta",F430*(E430-1)-H430*(G430-1),H430-F430),IF(I430="Vinta",H430*(G430-1)-F430*(E430-1),F430-H430)))</f>
        <v/>
      </c>
      <c r="P430" s="13"/>
    </row>
    <row r="431" customFormat="false" ht="15" hidden="false" customHeight="false" outlineLevel="0" collapsed="false">
      <c r="A431" s="12"/>
      <c r="B431" s="13"/>
      <c r="C431" s="13"/>
      <c r="D431" s="13"/>
      <c r="E431" s="14"/>
      <c r="F431" s="15"/>
      <c r="G431" s="14"/>
      <c r="H431" s="15"/>
      <c r="I431" s="13"/>
      <c r="J431" s="16"/>
      <c r="K431" s="17" t="str">
        <f aca="false">IF(O431="","",IF(O431&gt;0,O431*J431,0))</f>
        <v/>
      </c>
      <c r="L431" s="17" t="str">
        <f aca="false">IF(O431="","",O431-K431)</f>
        <v/>
      </c>
      <c r="M431" s="17" t="str">
        <f aca="false">IF(L431="","",Riepilogo!$B$2+SUM(L$3:L431))</f>
        <v/>
      </c>
      <c r="N431" s="17" t="str">
        <f aca="false">IF(OR(E431="",F431="",G431=""),"",F431*E431/G431)</f>
        <v/>
      </c>
      <c r="O431" s="17" t="str">
        <f aca="false">IF(OR(E431="",F431="",G431="",H431="",I431=""),"",IF(D431="Punta poi banca",IF(I431="Vinta",F431*(E431-1)-H431*(G431-1),H431-F431),IF(I431="Vinta",H431*(G431-1)-F431*(E431-1),F431-H431)))</f>
        <v/>
      </c>
      <c r="P431" s="13"/>
    </row>
    <row r="432" customFormat="false" ht="15" hidden="false" customHeight="false" outlineLevel="0" collapsed="false">
      <c r="A432" s="12"/>
      <c r="B432" s="13"/>
      <c r="C432" s="13"/>
      <c r="D432" s="13"/>
      <c r="E432" s="14"/>
      <c r="F432" s="15"/>
      <c r="G432" s="14"/>
      <c r="H432" s="15"/>
      <c r="I432" s="13"/>
      <c r="J432" s="16"/>
      <c r="K432" s="17" t="str">
        <f aca="false">IF(O432="","",IF(O432&gt;0,O432*J432,0))</f>
        <v/>
      </c>
      <c r="L432" s="17" t="str">
        <f aca="false">IF(O432="","",O432-K432)</f>
        <v/>
      </c>
      <c r="M432" s="17" t="str">
        <f aca="false">IF(L432="","",Riepilogo!$B$2+SUM(L$3:L432))</f>
        <v/>
      </c>
      <c r="N432" s="17" t="str">
        <f aca="false">IF(OR(E432="",F432="",G432=""),"",F432*E432/G432)</f>
        <v/>
      </c>
      <c r="O432" s="17" t="str">
        <f aca="false">IF(OR(E432="",F432="",G432="",H432="",I432=""),"",IF(D432="Punta poi banca",IF(I432="Vinta",F432*(E432-1)-H432*(G432-1),H432-F432),IF(I432="Vinta",H432*(G432-1)-F432*(E432-1),F432-H432)))</f>
        <v/>
      </c>
      <c r="P432" s="13"/>
    </row>
    <row r="433" customFormat="false" ht="15" hidden="false" customHeight="false" outlineLevel="0" collapsed="false">
      <c r="A433" s="12"/>
      <c r="B433" s="13"/>
      <c r="C433" s="13"/>
      <c r="D433" s="13"/>
      <c r="E433" s="14"/>
      <c r="F433" s="15"/>
      <c r="G433" s="14"/>
      <c r="H433" s="15"/>
      <c r="I433" s="13"/>
      <c r="J433" s="16"/>
      <c r="K433" s="17" t="str">
        <f aca="false">IF(O433="","",IF(O433&gt;0,O433*J433,0))</f>
        <v/>
      </c>
      <c r="L433" s="17" t="str">
        <f aca="false">IF(O433="","",O433-K433)</f>
        <v/>
      </c>
      <c r="M433" s="17" t="str">
        <f aca="false">IF(L433="","",Riepilogo!$B$2+SUM(L$3:L433))</f>
        <v/>
      </c>
      <c r="N433" s="17" t="str">
        <f aca="false">IF(OR(E433="",F433="",G433=""),"",F433*E433/G433)</f>
        <v/>
      </c>
      <c r="O433" s="17" t="str">
        <f aca="false">IF(OR(E433="",F433="",G433="",H433="",I433=""),"",IF(D433="Punta poi banca",IF(I433="Vinta",F433*(E433-1)-H433*(G433-1),H433-F433),IF(I433="Vinta",H433*(G433-1)-F433*(E433-1),F433-H433)))</f>
        <v/>
      </c>
      <c r="P433" s="13"/>
    </row>
    <row r="434" customFormat="false" ht="15" hidden="false" customHeight="false" outlineLevel="0" collapsed="false">
      <c r="A434" s="12"/>
      <c r="B434" s="13"/>
      <c r="C434" s="13"/>
      <c r="D434" s="13"/>
      <c r="E434" s="14"/>
      <c r="F434" s="15"/>
      <c r="G434" s="14"/>
      <c r="H434" s="15"/>
      <c r="I434" s="13"/>
      <c r="J434" s="16"/>
      <c r="K434" s="17" t="str">
        <f aca="false">IF(O434="","",IF(O434&gt;0,O434*J434,0))</f>
        <v/>
      </c>
      <c r="L434" s="17" t="str">
        <f aca="false">IF(O434="","",O434-K434)</f>
        <v/>
      </c>
      <c r="M434" s="17" t="str">
        <f aca="false">IF(L434="","",Riepilogo!$B$2+SUM(L$3:L434))</f>
        <v/>
      </c>
      <c r="N434" s="17" t="str">
        <f aca="false">IF(OR(E434="",F434="",G434=""),"",F434*E434/G434)</f>
        <v/>
      </c>
      <c r="O434" s="17" t="str">
        <f aca="false">IF(OR(E434="",F434="",G434="",H434="",I434=""),"",IF(D434="Punta poi banca",IF(I434="Vinta",F434*(E434-1)-H434*(G434-1),H434-F434),IF(I434="Vinta",H434*(G434-1)-F434*(E434-1),F434-H434)))</f>
        <v/>
      </c>
      <c r="P434" s="13"/>
    </row>
    <row r="435" customFormat="false" ht="15" hidden="false" customHeight="false" outlineLevel="0" collapsed="false">
      <c r="A435" s="12"/>
      <c r="B435" s="13"/>
      <c r="C435" s="13"/>
      <c r="D435" s="13"/>
      <c r="E435" s="14"/>
      <c r="F435" s="15"/>
      <c r="G435" s="14"/>
      <c r="H435" s="15"/>
      <c r="I435" s="13"/>
      <c r="J435" s="16"/>
      <c r="K435" s="17" t="str">
        <f aca="false">IF(O435="","",IF(O435&gt;0,O435*J435,0))</f>
        <v/>
      </c>
      <c r="L435" s="17" t="str">
        <f aca="false">IF(O435="","",O435-K435)</f>
        <v/>
      </c>
      <c r="M435" s="17" t="str">
        <f aca="false">IF(L435="","",Riepilogo!$B$2+SUM(L$3:L435))</f>
        <v/>
      </c>
      <c r="N435" s="17" t="str">
        <f aca="false">IF(OR(E435="",F435="",G435=""),"",F435*E435/G435)</f>
        <v/>
      </c>
      <c r="O435" s="17" t="str">
        <f aca="false">IF(OR(E435="",F435="",G435="",H435="",I435=""),"",IF(D435="Punta poi banca",IF(I435="Vinta",F435*(E435-1)-H435*(G435-1),H435-F435),IF(I435="Vinta",H435*(G435-1)-F435*(E435-1),F435-H435)))</f>
        <v/>
      </c>
      <c r="P435" s="13"/>
    </row>
    <row r="436" customFormat="false" ht="15" hidden="false" customHeight="false" outlineLevel="0" collapsed="false">
      <c r="A436" s="12"/>
      <c r="B436" s="13"/>
      <c r="C436" s="13"/>
      <c r="D436" s="13"/>
      <c r="E436" s="14"/>
      <c r="F436" s="15"/>
      <c r="G436" s="14"/>
      <c r="H436" s="15"/>
      <c r="I436" s="13"/>
      <c r="J436" s="16"/>
      <c r="K436" s="17" t="str">
        <f aca="false">IF(O436="","",IF(O436&gt;0,O436*J436,0))</f>
        <v/>
      </c>
      <c r="L436" s="17" t="str">
        <f aca="false">IF(O436="","",O436-K436)</f>
        <v/>
      </c>
      <c r="M436" s="17" t="str">
        <f aca="false">IF(L436="","",Riepilogo!$B$2+SUM(L$3:L436))</f>
        <v/>
      </c>
      <c r="N436" s="17" t="str">
        <f aca="false">IF(OR(E436="",F436="",G436=""),"",F436*E436/G436)</f>
        <v/>
      </c>
      <c r="O436" s="17" t="str">
        <f aca="false">IF(OR(E436="",F436="",G436="",H436="",I436=""),"",IF(D436="Punta poi banca",IF(I436="Vinta",F436*(E436-1)-H436*(G436-1),H436-F436),IF(I436="Vinta",H436*(G436-1)-F436*(E436-1),F436-H436)))</f>
        <v/>
      </c>
      <c r="P436" s="13"/>
    </row>
    <row r="437" customFormat="false" ht="15" hidden="false" customHeight="false" outlineLevel="0" collapsed="false">
      <c r="A437" s="12"/>
      <c r="B437" s="13"/>
      <c r="C437" s="13"/>
      <c r="D437" s="13"/>
      <c r="E437" s="14"/>
      <c r="F437" s="15"/>
      <c r="G437" s="14"/>
      <c r="H437" s="15"/>
      <c r="I437" s="13"/>
      <c r="J437" s="16"/>
      <c r="K437" s="17" t="str">
        <f aca="false">IF(O437="","",IF(O437&gt;0,O437*J437,0))</f>
        <v/>
      </c>
      <c r="L437" s="17" t="str">
        <f aca="false">IF(O437="","",O437-K437)</f>
        <v/>
      </c>
      <c r="M437" s="17" t="str">
        <f aca="false">IF(L437="","",Riepilogo!$B$2+SUM(L$3:L437))</f>
        <v/>
      </c>
      <c r="N437" s="17" t="str">
        <f aca="false">IF(OR(E437="",F437="",G437=""),"",F437*E437/G437)</f>
        <v/>
      </c>
      <c r="O437" s="17" t="str">
        <f aca="false">IF(OR(E437="",F437="",G437="",H437="",I437=""),"",IF(D437="Punta poi banca",IF(I437="Vinta",F437*(E437-1)-H437*(G437-1),H437-F437),IF(I437="Vinta",H437*(G437-1)-F437*(E437-1),F437-H437)))</f>
        <v/>
      </c>
      <c r="P437" s="13"/>
    </row>
    <row r="438" customFormat="false" ht="15" hidden="false" customHeight="false" outlineLevel="0" collapsed="false">
      <c r="A438" s="12"/>
      <c r="B438" s="13"/>
      <c r="C438" s="13"/>
      <c r="D438" s="13"/>
      <c r="E438" s="14"/>
      <c r="F438" s="15"/>
      <c r="G438" s="14"/>
      <c r="H438" s="15"/>
      <c r="I438" s="13"/>
      <c r="J438" s="16"/>
      <c r="K438" s="17" t="str">
        <f aca="false">IF(O438="","",IF(O438&gt;0,O438*J438,0))</f>
        <v/>
      </c>
      <c r="L438" s="17" t="str">
        <f aca="false">IF(O438="","",O438-K438)</f>
        <v/>
      </c>
      <c r="M438" s="17" t="str">
        <f aca="false">IF(L438="","",Riepilogo!$B$2+SUM(L$3:L438))</f>
        <v/>
      </c>
      <c r="N438" s="17" t="str">
        <f aca="false">IF(OR(E438="",F438="",G438=""),"",F438*E438/G438)</f>
        <v/>
      </c>
      <c r="O438" s="17" t="str">
        <f aca="false">IF(OR(E438="",F438="",G438="",H438="",I438=""),"",IF(D438="Punta poi banca",IF(I438="Vinta",F438*(E438-1)-H438*(G438-1),H438-F438),IF(I438="Vinta",H438*(G438-1)-F438*(E438-1),F438-H438)))</f>
        <v/>
      </c>
      <c r="P438" s="13"/>
    </row>
    <row r="439" customFormat="false" ht="15" hidden="false" customHeight="false" outlineLevel="0" collapsed="false">
      <c r="A439" s="12"/>
      <c r="B439" s="13"/>
      <c r="C439" s="13"/>
      <c r="D439" s="13"/>
      <c r="E439" s="14"/>
      <c r="F439" s="15"/>
      <c r="G439" s="14"/>
      <c r="H439" s="15"/>
      <c r="I439" s="13"/>
      <c r="J439" s="16"/>
      <c r="K439" s="17" t="str">
        <f aca="false">IF(O439="","",IF(O439&gt;0,O439*J439,0))</f>
        <v/>
      </c>
      <c r="L439" s="17" t="str">
        <f aca="false">IF(O439="","",O439-K439)</f>
        <v/>
      </c>
      <c r="M439" s="17" t="str">
        <f aca="false">IF(L439="","",Riepilogo!$B$2+SUM(L$3:L439))</f>
        <v/>
      </c>
      <c r="N439" s="17" t="str">
        <f aca="false">IF(OR(E439="",F439="",G439=""),"",F439*E439/G439)</f>
        <v/>
      </c>
      <c r="O439" s="17" t="str">
        <f aca="false">IF(OR(E439="",F439="",G439="",H439="",I439=""),"",IF(D439="Punta poi banca",IF(I439="Vinta",F439*(E439-1)-H439*(G439-1),H439-F439),IF(I439="Vinta",H439*(G439-1)-F439*(E439-1),F439-H439)))</f>
        <v/>
      </c>
      <c r="P439" s="13"/>
    </row>
    <row r="440" customFormat="false" ht="15" hidden="false" customHeight="false" outlineLevel="0" collapsed="false">
      <c r="A440" s="12"/>
      <c r="B440" s="13"/>
      <c r="C440" s="13"/>
      <c r="D440" s="13"/>
      <c r="E440" s="14"/>
      <c r="F440" s="15"/>
      <c r="G440" s="14"/>
      <c r="H440" s="15"/>
      <c r="I440" s="13"/>
      <c r="J440" s="16"/>
      <c r="K440" s="17" t="str">
        <f aca="false">IF(O440="","",IF(O440&gt;0,O440*J440,0))</f>
        <v/>
      </c>
      <c r="L440" s="17" t="str">
        <f aca="false">IF(O440="","",O440-K440)</f>
        <v/>
      </c>
      <c r="M440" s="17" t="str">
        <f aca="false">IF(L440="","",Riepilogo!$B$2+SUM(L$3:L440))</f>
        <v/>
      </c>
      <c r="N440" s="17" t="str">
        <f aca="false">IF(OR(E440="",F440="",G440=""),"",F440*E440/G440)</f>
        <v/>
      </c>
      <c r="O440" s="17" t="str">
        <f aca="false">IF(OR(E440="",F440="",G440="",H440="",I440=""),"",IF(D440="Punta poi banca",IF(I440="Vinta",F440*(E440-1)-H440*(G440-1),H440-F440),IF(I440="Vinta",H440*(G440-1)-F440*(E440-1),F440-H440)))</f>
        <v/>
      </c>
      <c r="P440" s="13"/>
    </row>
    <row r="441" customFormat="false" ht="15" hidden="false" customHeight="false" outlineLevel="0" collapsed="false">
      <c r="A441" s="12"/>
      <c r="B441" s="13"/>
      <c r="C441" s="13"/>
      <c r="D441" s="13"/>
      <c r="E441" s="14"/>
      <c r="F441" s="15"/>
      <c r="G441" s="14"/>
      <c r="H441" s="15"/>
      <c r="I441" s="13"/>
      <c r="J441" s="16"/>
      <c r="K441" s="17" t="str">
        <f aca="false">IF(O441="","",IF(O441&gt;0,O441*J441,0))</f>
        <v/>
      </c>
      <c r="L441" s="17" t="str">
        <f aca="false">IF(O441="","",O441-K441)</f>
        <v/>
      </c>
      <c r="M441" s="17" t="str">
        <f aca="false">IF(L441="","",Riepilogo!$B$2+SUM(L$3:L441))</f>
        <v/>
      </c>
      <c r="N441" s="17" t="str">
        <f aca="false">IF(OR(E441="",F441="",G441=""),"",F441*E441/G441)</f>
        <v/>
      </c>
      <c r="O441" s="17" t="str">
        <f aca="false">IF(OR(E441="",F441="",G441="",H441="",I441=""),"",IF(D441="Punta poi banca",IF(I441="Vinta",F441*(E441-1)-H441*(G441-1),H441-F441),IF(I441="Vinta",H441*(G441-1)-F441*(E441-1),F441-H441)))</f>
        <v/>
      </c>
      <c r="P441" s="13"/>
    </row>
    <row r="442" customFormat="false" ht="15" hidden="false" customHeight="false" outlineLevel="0" collapsed="false">
      <c r="A442" s="12"/>
      <c r="B442" s="13"/>
      <c r="C442" s="13"/>
      <c r="D442" s="13"/>
      <c r="E442" s="14"/>
      <c r="F442" s="15"/>
      <c r="G442" s="14"/>
      <c r="H442" s="15"/>
      <c r="I442" s="13"/>
      <c r="J442" s="16"/>
      <c r="K442" s="17" t="str">
        <f aca="false">IF(O442="","",IF(O442&gt;0,O442*J442,0))</f>
        <v/>
      </c>
      <c r="L442" s="17" t="str">
        <f aca="false">IF(O442="","",O442-K442)</f>
        <v/>
      </c>
      <c r="M442" s="17" t="str">
        <f aca="false">IF(L442="","",Riepilogo!$B$2+SUM(L$3:L442))</f>
        <v/>
      </c>
      <c r="N442" s="17" t="str">
        <f aca="false">IF(OR(E442="",F442="",G442=""),"",F442*E442/G442)</f>
        <v/>
      </c>
      <c r="O442" s="17" t="str">
        <f aca="false">IF(OR(E442="",F442="",G442="",H442="",I442=""),"",IF(D442="Punta poi banca",IF(I442="Vinta",F442*(E442-1)-H442*(G442-1),H442-F442),IF(I442="Vinta",H442*(G442-1)-F442*(E442-1),F442-H442)))</f>
        <v/>
      </c>
      <c r="P442" s="13"/>
    </row>
    <row r="443" customFormat="false" ht="15" hidden="false" customHeight="false" outlineLevel="0" collapsed="false">
      <c r="A443" s="12"/>
      <c r="B443" s="13"/>
      <c r="C443" s="13"/>
      <c r="D443" s="13"/>
      <c r="E443" s="14"/>
      <c r="F443" s="15"/>
      <c r="G443" s="14"/>
      <c r="H443" s="15"/>
      <c r="I443" s="13"/>
      <c r="J443" s="16"/>
      <c r="K443" s="17" t="str">
        <f aca="false">IF(O443="","",IF(O443&gt;0,O443*J443,0))</f>
        <v/>
      </c>
      <c r="L443" s="17" t="str">
        <f aca="false">IF(O443="","",O443-K443)</f>
        <v/>
      </c>
      <c r="M443" s="17" t="str">
        <f aca="false">IF(L443="","",Riepilogo!$B$2+SUM(L$3:L443))</f>
        <v/>
      </c>
      <c r="N443" s="17" t="str">
        <f aca="false">IF(OR(E443="",F443="",G443=""),"",F443*E443/G443)</f>
        <v/>
      </c>
      <c r="O443" s="17" t="str">
        <f aca="false">IF(OR(E443="",F443="",G443="",H443="",I443=""),"",IF(D443="Punta poi banca",IF(I443="Vinta",F443*(E443-1)-H443*(G443-1),H443-F443),IF(I443="Vinta",H443*(G443-1)-F443*(E443-1),F443-H443)))</f>
        <v/>
      </c>
      <c r="P443" s="13"/>
    </row>
    <row r="444" customFormat="false" ht="15" hidden="false" customHeight="false" outlineLevel="0" collapsed="false">
      <c r="A444" s="12"/>
      <c r="B444" s="13"/>
      <c r="C444" s="13"/>
      <c r="D444" s="13"/>
      <c r="E444" s="14"/>
      <c r="F444" s="15"/>
      <c r="G444" s="14"/>
      <c r="H444" s="15"/>
      <c r="I444" s="13"/>
      <c r="J444" s="16"/>
      <c r="K444" s="17" t="str">
        <f aca="false">IF(O444="","",IF(O444&gt;0,O444*J444,0))</f>
        <v/>
      </c>
      <c r="L444" s="17" t="str">
        <f aca="false">IF(O444="","",O444-K444)</f>
        <v/>
      </c>
      <c r="M444" s="17" t="str">
        <f aca="false">IF(L444="","",Riepilogo!$B$2+SUM(L$3:L444))</f>
        <v/>
      </c>
      <c r="N444" s="17" t="str">
        <f aca="false">IF(OR(E444="",F444="",G444=""),"",F444*E444/G444)</f>
        <v/>
      </c>
      <c r="O444" s="17" t="str">
        <f aca="false">IF(OR(E444="",F444="",G444="",H444="",I444=""),"",IF(D444="Punta poi banca",IF(I444="Vinta",F444*(E444-1)-H444*(G444-1),H444-F444),IF(I444="Vinta",H444*(G444-1)-F444*(E444-1),F444-H444)))</f>
        <v/>
      </c>
      <c r="P444" s="13"/>
    </row>
    <row r="445" customFormat="false" ht="15" hidden="false" customHeight="false" outlineLevel="0" collapsed="false">
      <c r="A445" s="12"/>
      <c r="B445" s="13"/>
      <c r="C445" s="13"/>
      <c r="D445" s="13"/>
      <c r="E445" s="14"/>
      <c r="F445" s="15"/>
      <c r="G445" s="14"/>
      <c r="H445" s="15"/>
      <c r="I445" s="13"/>
      <c r="J445" s="16"/>
      <c r="K445" s="17" t="str">
        <f aca="false">IF(O445="","",IF(O445&gt;0,O445*J445,0))</f>
        <v/>
      </c>
      <c r="L445" s="17" t="str">
        <f aca="false">IF(O445="","",O445-K445)</f>
        <v/>
      </c>
      <c r="M445" s="17" t="str">
        <f aca="false">IF(L445="","",Riepilogo!$B$2+SUM(L$3:L445))</f>
        <v/>
      </c>
      <c r="N445" s="17" t="str">
        <f aca="false">IF(OR(E445="",F445="",G445=""),"",F445*E445/G445)</f>
        <v/>
      </c>
      <c r="O445" s="17" t="str">
        <f aca="false">IF(OR(E445="",F445="",G445="",H445="",I445=""),"",IF(D445="Punta poi banca",IF(I445="Vinta",F445*(E445-1)-H445*(G445-1),H445-F445),IF(I445="Vinta",H445*(G445-1)-F445*(E445-1),F445-H445)))</f>
        <v/>
      </c>
      <c r="P445" s="13"/>
    </row>
    <row r="446" customFormat="false" ht="15" hidden="false" customHeight="false" outlineLevel="0" collapsed="false">
      <c r="A446" s="12"/>
      <c r="B446" s="13"/>
      <c r="C446" s="13"/>
      <c r="D446" s="13"/>
      <c r="E446" s="14"/>
      <c r="F446" s="15"/>
      <c r="G446" s="14"/>
      <c r="H446" s="15"/>
      <c r="I446" s="13"/>
      <c r="J446" s="16"/>
      <c r="K446" s="17" t="str">
        <f aca="false">IF(O446="","",IF(O446&gt;0,O446*J446,0))</f>
        <v/>
      </c>
      <c r="L446" s="17" t="str">
        <f aca="false">IF(O446="","",O446-K446)</f>
        <v/>
      </c>
      <c r="M446" s="17" t="str">
        <f aca="false">IF(L446="","",Riepilogo!$B$2+SUM(L$3:L446))</f>
        <v/>
      </c>
      <c r="N446" s="17" t="str">
        <f aca="false">IF(OR(E446="",F446="",G446=""),"",F446*E446/G446)</f>
        <v/>
      </c>
      <c r="O446" s="17" t="str">
        <f aca="false">IF(OR(E446="",F446="",G446="",H446="",I446=""),"",IF(D446="Punta poi banca",IF(I446="Vinta",F446*(E446-1)-H446*(G446-1),H446-F446),IF(I446="Vinta",H446*(G446-1)-F446*(E446-1),F446-H446)))</f>
        <v/>
      </c>
      <c r="P446" s="13"/>
    </row>
    <row r="447" customFormat="false" ht="15" hidden="false" customHeight="false" outlineLevel="0" collapsed="false">
      <c r="A447" s="12"/>
      <c r="B447" s="13"/>
      <c r="C447" s="13"/>
      <c r="D447" s="13"/>
      <c r="E447" s="14"/>
      <c r="F447" s="15"/>
      <c r="G447" s="14"/>
      <c r="H447" s="15"/>
      <c r="I447" s="13"/>
      <c r="J447" s="16"/>
      <c r="K447" s="17" t="str">
        <f aca="false">IF(O447="","",IF(O447&gt;0,O447*J447,0))</f>
        <v/>
      </c>
      <c r="L447" s="17" t="str">
        <f aca="false">IF(O447="","",O447-K447)</f>
        <v/>
      </c>
      <c r="M447" s="17" t="str">
        <f aca="false">IF(L447="","",Riepilogo!$B$2+SUM(L$3:L447))</f>
        <v/>
      </c>
      <c r="N447" s="17" t="str">
        <f aca="false">IF(OR(E447="",F447="",G447=""),"",F447*E447/G447)</f>
        <v/>
      </c>
      <c r="O447" s="17" t="str">
        <f aca="false">IF(OR(E447="",F447="",G447="",H447="",I447=""),"",IF(D447="Punta poi banca",IF(I447="Vinta",F447*(E447-1)-H447*(G447-1),H447-F447),IF(I447="Vinta",H447*(G447-1)-F447*(E447-1),F447-H447)))</f>
        <v/>
      </c>
      <c r="P447" s="13"/>
    </row>
    <row r="448" customFormat="false" ht="15" hidden="false" customHeight="false" outlineLevel="0" collapsed="false">
      <c r="A448" s="12"/>
      <c r="B448" s="13"/>
      <c r="C448" s="13"/>
      <c r="D448" s="13"/>
      <c r="E448" s="14"/>
      <c r="F448" s="15"/>
      <c r="G448" s="14"/>
      <c r="H448" s="15"/>
      <c r="I448" s="13"/>
      <c r="J448" s="16"/>
      <c r="K448" s="17" t="str">
        <f aca="false">IF(O448="","",IF(O448&gt;0,O448*J448,0))</f>
        <v/>
      </c>
      <c r="L448" s="17" t="str">
        <f aca="false">IF(O448="","",O448-K448)</f>
        <v/>
      </c>
      <c r="M448" s="17" t="str">
        <f aca="false">IF(L448="","",Riepilogo!$B$2+SUM(L$3:L448))</f>
        <v/>
      </c>
      <c r="N448" s="17" t="str">
        <f aca="false">IF(OR(E448="",F448="",G448=""),"",F448*E448/G448)</f>
        <v/>
      </c>
      <c r="O448" s="17" t="str">
        <f aca="false">IF(OR(E448="",F448="",G448="",H448="",I448=""),"",IF(D448="Punta poi banca",IF(I448="Vinta",F448*(E448-1)-H448*(G448-1),H448-F448),IF(I448="Vinta",H448*(G448-1)-F448*(E448-1),F448-H448)))</f>
        <v/>
      </c>
      <c r="P448" s="13"/>
    </row>
    <row r="449" customFormat="false" ht="15" hidden="false" customHeight="false" outlineLevel="0" collapsed="false">
      <c r="A449" s="12"/>
      <c r="B449" s="13"/>
      <c r="C449" s="13"/>
      <c r="D449" s="13"/>
      <c r="E449" s="14"/>
      <c r="F449" s="15"/>
      <c r="G449" s="14"/>
      <c r="H449" s="15"/>
      <c r="I449" s="13"/>
      <c r="J449" s="16"/>
      <c r="K449" s="17" t="str">
        <f aca="false">IF(O449="","",IF(O449&gt;0,O449*J449,0))</f>
        <v/>
      </c>
      <c r="L449" s="17" t="str">
        <f aca="false">IF(O449="","",O449-K449)</f>
        <v/>
      </c>
      <c r="M449" s="17" t="str">
        <f aca="false">IF(L449="","",Riepilogo!$B$2+SUM(L$3:L449))</f>
        <v/>
      </c>
      <c r="N449" s="17" t="str">
        <f aca="false">IF(OR(E449="",F449="",G449=""),"",F449*E449/G449)</f>
        <v/>
      </c>
      <c r="O449" s="17" t="str">
        <f aca="false">IF(OR(E449="",F449="",G449="",H449="",I449=""),"",IF(D449="Punta poi banca",IF(I449="Vinta",F449*(E449-1)-H449*(G449-1),H449-F449),IF(I449="Vinta",H449*(G449-1)-F449*(E449-1),F449-H449)))</f>
        <v/>
      </c>
      <c r="P449" s="13"/>
    </row>
    <row r="450" customFormat="false" ht="15" hidden="false" customHeight="false" outlineLevel="0" collapsed="false">
      <c r="A450" s="12"/>
      <c r="B450" s="13"/>
      <c r="C450" s="13"/>
      <c r="D450" s="13"/>
      <c r="E450" s="14"/>
      <c r="F450" s="15"/>
      <c r="G450" s="14"/>
      <c r="H450" s="15"/>
      <c r="I450" s="13"/>
      <c r="J450" s="16"/>
      <c r="K450" s="17" t="str">
        <f aca="false">IF(O450="","",IF(O450&gt;0,O450*J450,0))</f>
        <v/>
      </c>
      <c r="L450" s="17" t="str">
        <f aca="false">IF(O450="","",O450-K450)</f>
        <v/>
      </c>
      <c r="M450" s="17" t="str">
        <f aca="false">IF(L450="","",Riepilogo!$B$2+SUM(L$3:L450))</f>
        <v/>
      </c>
      <c r="N450" s="17" t="str">
        <f aca="false">IF(OR(E450="",F450="",G450=""),"",F450*E450/G450)</f>
        <v/>
      </c>
      <c r="O450" s="17" t="str">
        <f aca="false">IF(OR(E450="",F450="",G450="",H450="",I450=""),"",IF(D450="Punta poi banca",IF(I450="Vinta",F450*(E450-1)-H450*(G450-1),H450-F450),IF(I450="Vinta",H450*(G450-1)-F450*(E450-1),F450-H450)))</f>
        <v/>
      </c>
      <c r="P450" s="13"/>
    </row>
    <row r="451" customFormat="false" ht="15" hidden="false" customHeight="false" outlineLevel="0" collapsed="false">
      <c r="A451" s="12"/>
      <c r="B451" s="13"/>
      <c r="C451" s="13"/>
      <c r="D451" s="13"/>
      <c r="E451" s="14"/>
      <c r="F451" s="15"/>
      <c r="G451" s="14"/>
      <c r="H451" s="15"/>
      <c r="I451" s="13"/>
      <c r="J451" s="16"/>
      <c r="K451" s="17" t="str">
        <f aca="false">IF(O451="","",IF(O451&gt;0,O451*J451,0))</f>
        <v/>
      </c>
      <c r="L451" s="17" t="str">
        <f aca="false">IF(O451="","",O451-K451)</f>
        <v/>
      </c>
      <c r="M451" s="17" t="str">
        <f aca="false">IF(L451="","",Riepilogo!$B$2+SUM(L$3:L451))</f>
        <v/>
      </c>
      <c r="N451" s="17" t="str">
        <f aca="false">IF(OR(E451="",F451="",G451=""),"",F451*E451/G451)</f>
        <v/>
      </c>
      <c r="O451" s="17" t="str">
        <f aca="false">IF(OR(E451="",F451="",G451="",H451="",I451=""),"",IF(D451="Punta poi banca",IF(I451="Vinta",F451*(E451-1)-H451*(G451-1),H451-F451),IF(I451="Vinta",H451*(G451-1)-F451*(E451-1),F451-H451)))</f>
        <v/>
      </c>
      <c r="P451" s="13"/>
    </row>
    <row r="452" customFormat="false" ht="15" hidden="false" customHeight="false" outlineLevel="0" collapsed="false">
      <c r="A452" s="12"/>
      <c r="B452" s="13"/>
      <c r="C452" s="13"/>
      <c r="D452" s="13"/>
      <c r="E452" s="14"/>
      <c r="F452" s="15"/>
      <c r="G452" s="14"/>
      <c r="H452" s="15"/>
      <c r="I452" s="13"/>
      <c r="J452" s="16"/>
      <c r="K452" s="17" t="str">
        <f aca="false">IF(O452="","",IF(O452&gt;0,O452*J452,0))</f>
        <v/>
      </c>
      <c r="L452" s="17" t="str">
        <f aca="false">IF(O452="","",O452-K452)</f>
        <v/>
      </c>
      <c r="M452" s="17" t="str">
        <f aca="false">IF(L452="","",Riepilogo!$B$2+SUM(L$3:L452))</f>
        <v/>
      </c>
      <c r="N452" s="17" t="str">
        <f aca="false">IF(OR(E452="",F452="",G452=""),"",F452*E452/G452)</f>
        <v/>
      </c>
      <c r="O452" s="17" t="str">
        <f aca="false">IF(OR(E452="",F452="",G452="",H452="",I452=""),"",IF(D452="Punta poi banca",IF(I452="Vinta",F452*(E452-1)-H452*(G452-1),H452-F452),IF(I452="Vinta",H452*(G452-1)-F452*(E452-1),F452-H452)))</f>
        <v/>
      </c>
      <c r="P452" s="13"/>
    </row>
    <row r="453" customFormat="false" ht="15" hidden="false" customHeight="false" outlineLevel="0" collapsed="false">
      <c r="A453" s="12"/>
      <c r="B453" s="13"/>
      <c r="C453" s="13"/>
      <c r="D453" s="13"/>
      <c r="E453" s="14"/>
      <c r="F453" s="15"/>
      <c r="G453" s="14"/>
      <c r="H453" s="15"/>
      <c r="I453" s="13"/>
      <c r="J453" s="16"/>
      <c r="K453" s="17" t="str">
        <f aca="false">IF(O453="","",IF(O453&gt;0,O453*J453,0))</f>
        <v/>
      </c>
      <c r="L453" s="17" t="str">
        <f aca="false">IF(O453="","",O453-K453)</f>
        <v/>
      </c>
      <c r="M453" s="17" t="str">
        <f aca="false">IF(L453="","",Riepilogo!$B$2+SUM(L$3:L453))</f>
        <v/>
      </c>
      <c r="N453" s="17" t="str">
        <f aca="false">IF(OR(E453="",F453="",G453=""),"",F453*E453/G453)</f>
        <v/>
      </c>
      <c r="O453" s="17" t="str">
        <f aca="false">IF(OR(E453="",F453="",G453="",H453="",I453=""),"",IF(D453="Punta poi banca",IF(I453="Vinta",F453*(E453-1)-H453*(G453-1),H453-F453),IF(I453="Vinta",H453*(G453-1)-F453*(E453-1),F453-H453)))</f>
        <v/>
      </c>
      <c r="P453" s="13"/>
    </row>
    <row r="454" customFormat="false" ht="15" hidden="false" customHeight="false" outlineLevel="0" collapsed="false">
      <c r="A454" s="12"/>
      <c r="B454" s="13"/>
      <c r="C454" s="13"/>
      <c r="D454" s="13"/>
      <c r="E454" s="14"/>
      <c r="F454" s="15"/>
      <c r="G454" s="14"/>
      <c r="H454" s="15"/>
      <c r="I454" s="13"/>
      <c r="J454" s="16"/>
      <c r="K454" s="17" t="str">
        <f aca="false">IF(O454="","",IF(O454&gt;0,O454*J454,0))</f>
        <v/>
      </c>
      <c r="L454" s="17" t="str">
        <f aca="false">IF(O454="","",O454-K454)</f>
        <v/>
      </c>
      <c r="M454" s="17" t="str">
        <f aca="false">IF(L454="","",Riepilogo!$B$2+SUM(L$3:L454))</f>
        <v/>
      </c>
      <c r="N454" s="17" t="str">
        <f aca="false">IF(OR(E454="",F454="",G454=""),"",F454*E454/G454)</f>
        <v/>
      </c>
      <c r="O454" s="17" t="str">
        <f aca="false">IF(OR(E454="",F454="",G454="",H454="",I454=""),"",IF(D454="Punta poi banca",IF(I454="Vinta",F454*(E454-1)-H454*(G454-1),H454-F454),IF(I454="Vinta",H454*(G454-1)-F454*(E454-1),F454-H454)))</f>
        <v/>
      </c>
      <c r="P454" s="13"/>
    </row>
    <row r="455" customFormat="false" ht="15" hidden="false" customHeight="false" outlineLevel="0" collapsed="false">
      <c r="A455" s="12"/>
      <c r="B455" s="13"/>
      <c r="C455" s="13"/>
      <c r="D455" s="13"/>
      <c r="E455" s="14"/>
      <c r="F455" s="15"/>
      <c r="G455" s="14"/>
      <c r="H455" s="15"/>
      <c r="I455" s="13"/>
      <c r="J455" s="16"/>
      <c r="K455" s="17" t="str">
        <f aca="false">IF(O455="","",IF(O455&gt;0,O455*J455,0))</f>
        <v/>
      </c>
      <c r="L455" s="17" t="str">
        <f aca="false">IF(O455="","",O455-K455)</f>
        <v/>
      </c>
      <c r="M455" s="17" t="str">
        <f aca="false">IF(L455="","",Riepilogo!$B$2+SUM(L$3:L455))</f>
        <v/>
      </c>
      <c r="N455" s="17" t="str">
        <f aca="false">IF(OR(E455="",F455="",G455=""),"",F455*E455/G455)</f>
        <v/>
      </c>
      <c r="O455" s="17" t="str">
        <f aca="false">IF(OR(E455="",F455="",G455="",H455="",I455=""),"",IF(D455="Punta poi banca",IF(I455="Vinta",F455*(E455-1)-H455*(G455-1),H455-F455),IF(I455="Vinta",H455*(G455-1)-F455*(E455-1),F455-H455)))</f>
        <v/>
      </c>
      <c r="P455" s="13"/>
    </row>
    <row r="456" customFormat="false" ht="15" hidden="false" customHeight="false" outlineLevel="0" collapsed="false">
      <c r="A456" s="12"/>
      <c r="B456" s="13"/>
      <c r="C456" s="13"/>
      <c r="D456" s="13"/>
      <c r="E456" s="14"/>
      <c r="F456" s="15"/>
      <c r="G456" s="14"/>
      <c r="H456" s="15"/>
      <c r="I456" s="13"/>
      <c r="J456" s="16"/>
      <c r="K456" s="17" t="str">
        <f aca="false">IF(O456="","",IF(O456&gt;0,O456*J456,0))</f>
        <v/>
      </c>
      <c r="L456" s="17" t="str">
        <f aca="false">IF(O456="","",O456-K456)</f>
        <v/>
      </c>
      <c r="M456" s="17" t="str">
        <f aca="false">IF(L456="","",Riepilogo!$B$2+SUM(L$3:L456))</f>
        <v/>
      </c>
      <c r="N456" s="17" t="str">
        <f aca="false">IF(OR(E456="",F456="",G456=""),"",F456*E456/G456)</f>
        <v/>
      </c>
      <c r="O456" s="17" t="str">
        <f aca="false">IF(OR(E456="",F456="",G456="",H456="",I456=""),"",IF(D456="Punta poi banca",IF(I456="Vinta",F456*(E456-1)-H456*(G456-1),H456-F456),IF(I456="Vinta",H456*(G456-1)-F456*(E456-1),F456-H456)))</f>
        <v/>
      </c>
      <c r="P456" s="13"/>
    </row>
    <row r="457" customFormat="false" ht="15" hidden="false" customHeight="false" outlineLevel="0" collapsed="false">
      <c r="A457" s="12"/>
      <c r="B457" s="13"/>
      <c r="C457" s="13"/>
      <c r="D457" s="13"/>
      <c r="E457" s="14"/>
      <c r="F457" s="15"/>
      <c r="G457" s="14"/>
      <c r="H457" s="15"/>
      <c r="I457" s="13"/>
      <c r="J457" s="16"/>
      <c r="K457" s="17" t="str">
        <f aca="false">IF(O457="","",IF(O457&gt;0,O457*J457,0))</f>
        <v/>
      </c>
      <c r="L457" s="17" t="str">
        <f aca="false">IF(O457="","",O457-K457)</f>
        <v/>
      </c>
      <c r="M457" s="17" t="str">
        <f aca="false">IF(L457="","",Riepilogo!$B$2+SUM(L$3:L457))</f>
        <v/>
      </c>
      <c r="N457" s="17" t="str">
        <f aca="false">IF(OR(E457="",F457="",G457=""),"",F457*E457/G457)</f>
        <v/>
      </c>
      <c r="O457" s="17" t="str">
        <f aca="false">IF(OR(E457="",F457="",G457="",H457="",I457=""),"",IF(D457="Punta poi banca",IF(I457="Vinta",F457*(E457-1)-H457*(G457-1),H457-F457),IF(I457="Vinta",H457*(G457-1)-F457*(E457-1),F457-H457)))</f>
        <v/>
      </c>
      <c r="P457" s="13"/>
    </row>
    <row r="458" customFormat="false" ht="15" hidden="false" customHeight="false" outlineLevel="0" collapsed="false">
      <c r="A458" s="12"/>
      <c r="B458" s="13"/>
      <c r="C458" s="13"/>
      <c r="D458" s="13"/>
      <c r="E458" s="14"/>
      <c r="F458" s="15"/>
      <c r="G458" s="14"/>
      <c r="H458" s="15"/>
      <c r="I458" s="13"/>
      <c r="J458" s="16"/>
      <c r="K458" s="17" t="str">
        <f aca="false">IF(O458="","",IF(O458&gt;0,O458*J458,0))</f>
        <v/>
      </c>
      <c r="L458" s="17" t="str">
        <f aca="false">IF(O458="","",O458-K458)</f>
        <v/>
      </c>
      <c r="M458" s="17" t="str">
        <f aca="false">IF(L458="","",Riepilogo!$B$2+SUM(L$3:L458))</f>
        <v/>
      </c>
      <c r="N458" s="17" t="str">
        <f aca="false">IF(OR(E458="",F458="",G458=""),"",F458*E458/G458)</f>
        <v/>
      </c>
      <c r="O458" s="17" t="str">
        <f aca="false">IF(OR(E458="",F458="",G458="",H458="",I458=""),"",IF(D458="Punta poi banca",IF(I458="Vinta",F458*(E458-1)-H458*(G458-1),H458-F458),IF(I458="Vinta",H458*(G458-1)-F458*(E458-1),F458-H458)))</f>
        <v/>
      </c>
      <c r="P458" s="13"/>
    </row>
    <row r="459" customFormat="false" ht="15" hidden="false" customHeight="false" outlineLevel="0" collapsed="false">
      <c r="A459" s="12"/>
      <c r="B459" s="13"/>
      <c r="C459" s="13"/>
      <c r="D459" s="13"/>
      <c r="E459" s="14"/>
      <c r="F459" s="15"/>
      <c r="G459" s="14"/>
      <c r="H459" s="15"/>
      <c r="I459" s="13"/>
      <c r="J459" s="16"/>
      <c r="K459" s="17" t="str">
        <f aca="false">IF(O459="","",IF(O459&gt;0,O459*J459,0))</f>
        <v/>
      </c>
      <c r="L459" s="17" t="str">
        <f aca="false">IF(O459="","",O459-K459)</f>
        <v/>
      </c>
      <c r="M459" s="17" t="str">
        <f aca="false">IF(L459="","",Riepilogo!$B$2+SUM(L$3:L459))</f>
        <v/>
      </c>
      <c r="N459" s="17" t="str">
        <f aca="false">IF(OR(E459="",F459="",G459=""),"",F459*E459/G459)</f>
        <v/>
      </c>
      <c r="O459" s="17" t="str">
        <f aca="false">IF(OR(E459="",F459="",G459="",H459="",I459=""),"",IF(D459="Punta poi banca",IF(I459="Vinta",F459*(E459-1)-H459*(G459-1),H459-F459),IF(I459="Vinta",H459*(G459-1)-F459*(E459-1),F459-H459)))</f>
        <v/>
      </c>
      <c r="P459" s="13"/>
    </row>
    <row r="460" customFormat="false" ht="15" hidden="false" customHeight="false" outlineLevel="0" collapsed="false">
      <c r="A460" s="12"/>
      <c r="B460" s="13"/>
      <c r="C460" s="13"/>
      <c r="D460" s="13"/>
      <c r="E460" s="14"/>
      <c r="F460" s="15"/>
      <c r="G460" s="14"/>
      <c r="H460" s="15"/>
      <c r="I460" s="13"/>
      <c r="J460" s="16"/>
      <c r="K460" s="17" t="str">
        <f aca="false">IF(O460="","",IF(O460&gt;0,O460*J460,0))</f>
        <v/>
      </c>
      <c r="L460" s="17" t="str">
        <f aca="false">IF(O460="","",O460-K460)</f>
        <v/>
      </c>
      <c r="M460" s="17" t="str">
        <f aca="false">IF(L460="","",Riepilogo!$B$2+SUM(L$3:L460))</f>
        <v/>
      </c>
      <c r="N460" s="17" t="str">
        <f aca="false">IF(OR(E460="",F460="",G460=""),"",F460*E460/G460)</f>
        <v/>
      </c>
      <c r="O460" s="17" t="str">
        <f aca="false">IF(OR(E460="",F460="",G460="",H460="",I460=""),"",IF(D460="Punta poi banca",IF(I460="Vinta",F460*(E460-1)-H460*(G460-1),H460-F460),IF(I460="Vinta",H460*(G460-1)-F460*(E460-1),F460-H460)))</f>
        <v/>
      </c>
      <c r="P460" s="13"/>
    </row>
    <row r="461" customFormat="false" ht="15" hidden="false" customHeight="false" outlineLevel="0" collapsed="false">
      <c r="A461" s="12"/>
      <c r="B461" s="13"/>
      <c r="C461" s="13"/>
      <c r="D461" s="13"/>
      <c r="E461" s="14"/>
      <c r="F461" s="15"/>
      <c r="G461" s="14"/>
      <c r="H461" s="15"/>
      <c r="I461" s="13"/>
      <c r="J461" s="16"/>
      <c r="K461" s="17" t="str">
        <f aca="false">IF(O461="","",IF(O461&gt;0,O461*J461,0))</f>
        <v/>
      </c>
      <c r="L461" s="17" t="str">
        <f aca="false">IF(O461="","",O461-K461)</f>
        <v/>
      </c>
      <c r="M461" s="17" t="str">
        <f aca="false">IF(L461="","",Riepilogo!$B$2+SUM(L$3:L461))</f>
        <v/>
      </c>
      <c r="N461" s="17" t="str">
        <f aca="false">IF(OR(E461="",F461="",G461=""),"",F461*E461/G461)</f>
        <v/>
      </c>
      <c r="O461" s="17" t="str">
        <f aca="false">IF(OR(E461="",F461="",G461="",H461="",I461=""),"",IF(D461="Punta poi banca",IF(I461="Vinta",F461*(E461-1)-H461*(G461-1),H461-F461),IF(I461="Vinta",H461*(G461-1)-F461*(E461-1),F461-H461)))</f>
        <v/>
      </c>
      <c r="P461" s="13"/>
    </row>
    <row r="462" customFormat="false" ht="15" hidden="false" customHeight="false" outlineLevel="0" collapsed="false">
      <c r="A462" s="12"/>
      <c r="B462" s="13"/>
      <c r="C462" s="13"/>
      <c r="D462" s="13"/>
      <c r="E462" s="14"/>
      <c r="F462" s="15"/>
      <c r="G462" s="14"/>
      <c r="H462" s="15"/>
      <c r="I462" s="13"/>
      <c r="J462" s="16"/>
      <c r="K462" s="17" t="str">
        <f aca="false">IF(O462="","",IF(O462&gt;0,O462*J462,0))</f>
        <v/>
      </c>
      <c r="L462" s="17" t="str">
        <f aca="false">IF(O462="","",O462-K462)</f>
        <v/>
      </c>
      <c r="M462" s="17" t="str">
        <f aca="false">IF(L462="","",Riepilogo!$B$2+SUM(L$3:L462))</f>
        <v/>
      </c>
      <c r="N462" s="17" t="str">
        <f aca="false">IF(OR(E462="",F462="",G462=""),"",F462*E462/G462)</f>
        <v/>
      </c>
      <c r="O462" s="17" t="str">
        <f aca="false">IF(OR(E462="",F462="",G462="",H462="",I462=""),"",IF(D462="Punta poi banca",IF(I462="Vinta",F462*(E462-1)-H462*(G462-1),H462-F462),IF(I462="Vinta",H462*(G462-1)-F462*(E462-1),F462-H462)))</f>
        <v/>
      </c>
      <c r="P462" s="13"/>
    </row>
    <row r="463" customFormat="false" ht="15" hidden="false" customHeight="false" outlineLevel="0" collapsed="false">
      <c r="A463" s="12"/>
      <c r="B463" s="13"/>
      <c r="C463" s="13"/>
      <c r="D463" s="13"/>
      <c r="E463" s="14"/>
      <c r="F463" s="15"/>
      <c r="G463" s="14"/>
      <c r="H463" s="15"/>
      <c r="I463" s="13"/>
      <c r="J463" s="16"/>
      <c r="K463" s="17" t="str">
        <f aca="false">IF(O463="","",IF(O463&gt;0,O463*J463,0))</f>
        <v/>
      </c>
      <c r="L463" s="17" t="str">
        <f aca="false">IF(O463="","",O463-K463)</f>
        <v/>
      </c>
      <c r="M463" s="17" t="str">
        <f aca="false">IF(L463="","",Riepilogo!$B$2+SUM(L$3:L463))</f>
        <v/>
      </c>
      <c r="N463" s="17" t="str">
        <f aca="false">IF(OR(E463="",F463="",G463=""),"",F463*E463/G463)</f>
        <v/>
      </c>
      <c r="O463" s="17" t="str">
        <f aca="false">IF(OR(E463="",F463="",G463="",H463="",I463=""),"",IF(D463="Punta poi banca",IF(I463="Vinta",F463*(E463-1)-H463*(G463-1),H463-F463),IF(I463="Vinta",H463*(G463-1)-F463*(E463-1),F463-H463)))</f>
        <v/>
      </c>
      <c r="P463" s="13"/>
    </row>
    <row r="464" customFormat="false" ht="15" hidden="false" customHeight="false" outlineLevel="0" collapsed="false">
      <c r="A464" s="12"/>
      <c r="B464" s="13"/>
      <c r="C464" s="13"/>
      <c r="D464" s="13"/>
      <c r="E464" s="14"/>
      <c r="F464" s="15"/>
      <c r="G464" s="14"/>
      <c r="H464" s="15"/>
      <c r="I464" s="13"/>
      <c r="J464" s="16"/>
      <c r="K464" s="17" t="str">
        <f aca="false">IF(O464="","",IF(O464&gt;0,O464*J464,0))</f>
        <v/>
      </c>
      <c r="L464" s="17" t="str">
        <f aca="false">IF(O464="","",O464-K464)</f>
        <v/>
      </c>
      <c r="M464" s="17" t="str">
        <f aca="false">IF(L464="","",Riepilogo!$B$2+SUM(L$3:L464))</f>
        <v/>
      </c>
      <c r="N464" s="17" t="str">
        <f aca="false">IF(OR(E464="",F464="",G464=""),"",F464*E464/G464)</f>
        <v/>
      </c>
      <c r="O464" s="17" t="str">
        <f aca="false">IF(OR(E464="",F464="",G464="",H464="",I464=""),"",IF(D464="Punta poi banca",IF(I464="Vinta",F464*(E464-1)-H464*(G464-1),H464-F464),IF(I464="Vinta",H464*(G464-1)-F464*(E464-1),F464-H464)))</f>
        <v/>
      </c>
      <c r="P464" s="13"/>
    </row>
    <row r="465" customFormat="false" ht="15" hidden="false" customHeight="false" outlineLevel="0" collapsed="false">
      <c r="A465" s="12"/>
      <c r="B465" s="13"/>
      <c r="C465" s="13"/>
      <c r="D465" s="13"/>
      <c r="E465" s="14"/>
      <c r="F465" s="15"/>
      <c r="G465" s="14"/>
      <c r="H465" s="15"/>
      <c r="I465" s="13"/>
      <c r="J465" s="16"/>
      <c r="K465" s="17" t="str">
        <f aca="false">IF(O465="","",IF(O465&gt;0,O465*J465,0))</f>
        <v/>
      </c>
      <c r="L465" s="17" t="str">
        <f aca="false">IF(O465="","",O465-K465)</f>
        <v/>
      </c>
      <c r="M465" s="17" t="str">
        <f aca="false">IF(L465="","",Riepilogo!$B$2+SUM(L$3:L465))</f>
        <v/>
      </c>
      <c r="N465" s="17" t="str">
        <f aca="false">IF(OR(E465="",F465="",G465=""),"",F465*E465/G465)</f>
        <v/>
      </c>
      <c r="O465" s="17" t="str">
        <f aca="false">IF(OR(E465="",F465="",G465="",H465="",I465=""),"",IF(D465="Punta poi banca",IF(I465="Vinta",F465*(E465-1)-H465*(G465-1),H465-F465),IF(I465="Vinta",H465*(G465-1)-F465*(E465-1),F465-H465)))</f>
        <v/>
      </c>
      <c r="P465" s="13"/>
    </row>
    <row r="466" customFormat="false" ht="15" hidden="false" customHeight="false" outlineLevel="0" collapsed="false">
      <c r="A466" s="12"/>
      <c r="B466" s="13"/>
      <c r="C466" s="13"/>
      <c r="D466" s="13"/>
      <c r="E466" s="14"/>
      <c r="F466" s="15"/>
      <c r="G466" s="14"/>
      <c r="H466" s="15"/>
      <c r="I466" s="13"/>
      <c r="J466" s="16"/>
      <c r="K466" s="17" t="str">
        <f aca="false">IF(O466="","",IF(O466&gt;0,O466*J466,0))</f>
        <v/>
      </c>
      <c r="L466" s="17" t="str">
        <f aca="false">IF(O466="","",O466-K466)</f>
        <v/>
      </c>
      <c r="M466" s="17" t="str">
        <f aca="false">IF(L466="","",Riepilogo!$B$2+SUM(L$3:L466))</f>
        <v/>
      </c>
      <c r="N466" s="17" t="str">
        <f aca="false">IF(OR(E466="",F466="",G466=""),"",F466*E466/G466)</f>
        <v/>
      </c>
      <c r="O466" s="17" t="str">
        <f aca="false">IF(OR(E466="",F466="",G466="",H466="",I466=""),"",IF(D466="Punta poi banca",IF(I466="Vinta",F466*(E466-1)-H466*(G466-1),H466-F466),IF(I466="Vinta",H466*(G466-1)-F466*(E466-1),F466-H466)))</f>
        <v/>
      </c>
      <c r="P466" s="13"/>
    </row>
    <row r="467" customFormat="false" ht="15" hidden="false" customHeight="false" outlineLevel="0" collapsed="false">
      <c r="A467" s="12"/>
      <c r="B467" s="13"/>
      <c r="C467" s="13"/>
      <c r="D467" s="13"/>
      <c r="E467" s="14"/>
      <c r="F467" s="15"/>
      <c r="G467" s="14"/>
      <c r="H467" s="15"/>
      <c r="I467" s="13"/>
      <c r="J467" s="16"/>
      <c r="K467" s="17" t="str">
        <f aca="false">IF(O467="","",IF(O467&gt;0,O467*J467,0))</f>
        <v/>
      </c>
      <c r="L467" s="17" t="str">
        <f aca="false">IF(O467="","",O467-K467)</f>
        <v/>
      </c>
      <c r="M467" s="17" t="str">
        <f aca="false">IF(L467="","",Riepilogo!$B$2+SUM(L$3:L467))</f>
        <v/>
      </c>
      <c r="N467" s="17" t="str">
        <f aca="false">IF(OR(E467="",F467="",G467=""),"",F467*E467/G467)</f>
        <v/>
      </c>
      <c r="O467" s="17" t="str">
        <f aca="false">IF(OR(E467="",F467="",G467="",H467="",I467=""),"",IF(D467="Punta poi banca",IF(I467="Vinta",F467*(E467-1)-H467*(G467-1),H467-F467),IF(I467="Vinta",H467*(G467-1)-F467*(E467-1),F467-H467)))</f>
        <v/>
      </c>
      <c r="P467" s="13"/>
    </row>
    <row r="468" customFormat="false" ht="15" hidden="false" customHeight="false" outlineLevel="0" collapsed="false">
      <c r="A468" s="12"/>
      <c r="B468" s="13"/>
      <c r="C468" s="13"/>
      <c r="D468" s="13"/>
      <c r="E468" s="14"/>
      <c r="F468" s="15"/>
      <c r="G468" s="14"/>
      <c r="H468" s="15"/>
      <c r="I468" s="13"/>
      <c r="J468" s="16"/>
      <c r="K468" s="17" t="str">
        <f aca="false">IF(O468="","",IF(O468&gt;0,O468*J468,0))</f>
        <v/>
      </c>
      <c r="L468" s="17" t="str">
        <f aca="false">IF(O468="","",O468-K468)</f>
        <v/>
      </c>
      <c r="M468" s="17" t="str">
        <f aca="false">IF(L468="","",Riepilogo!$B$2+SUM(L$3:L468))</f>
        <v/>
      </c>
      <c r="N468" s="17" t="str">
        <f aca="false">IF(OR(E468="",F468="",G468=""),"",F468*E468/G468)</f>
        <v/>
      </c>
      <c r="O468" s="17" t="str">
        <f aca="false">IF(OR(E468="",F468="",G468="",H468="",I468=""),"",IF(D468="Punta poi banca",IF(I468="Vinta",F468*(E468-1)-H468*(G468-1),H468-F468),IF(I468="Vinta",H468*(G468-1)-F468*(E468-1),F468-H468)))</f>
        <v/>
      </c>
      <c r="P468" s="13"/>
    </row>
    <row r="469" customFormat="false" ht="15" hidden="false" customHeight="false" outlineLevel="0" collapsed="false">
      <c r="A469" s="12"/>
      <c r="B469" s="13"/>
      <c r="C469" s="13"/>
      <c r="D469" s="13"/>
      <c r="E469" s="14"/>
      <c r="F469" s="15"/>
      <c r="G469" s="14"/>
      <c r="H469" s="15"/>
      <c r="I469" s="13"/>
      <c r="J469" s="16"/>
      <c r="K469" s="17" t="str">
        <f aca="false">IF(O469="","",IF(O469&gt;0,O469*J469,0))</f>
        <v/>
      </c>
      <c r="L469" s="17" t="str">
        <f aca="false">IF(O469="","",O469-K469)</f>
        <v/>
      </c>
      <c r="M469" s="17" t="str">
        <f aca="false">IF(L469="","",Riepilogo!$B$2+SUM(L$3:L469))</f>
        <v/>
      </c>
      <c r="N469" s="17" t="str">
        <f aca="false">IF(OR(E469="",F469="",G469=""),"",F469*E469/G469)</f>
        <v/>
      </c>
      <c r="O469" s="17" t="str">
        <f aca="false">IF(OR(E469="",F469="",G469="",H469="",I469=""),"",IF(D469="Punta poi banca",IF(I469="Vinta",F469*(E469-1)-H469*(G469-1),H469-F469),IF(I469="Vinta",H469*(G469-1)-F469*(E469-1),F469-H469)))</f>
        <v/>
      </c>
      <c r="P469" s="13"/>
    </row>
    <row r="470" customFormat="false" ht="15" hidden="false" customHeight="false" outlineLevel="0" collapsed="false">
      <c r="A470" s="12"/>
      <c r="B470" s="13"/>
      <c r="C470" s="13"/>
      <c r="D470" s="13"/>
      <c r="E470" s="14"/>
      <c r="F470" s="15"/>
      <c r="G470" s="14"/>
      <c r="H470" s="15"/>
      <c r="I470" s="13"/>
      <c r="J470" s="16"/>
      <c r="K470" s="17" t="str">
        <f aca="false">IF(O470="","",IF(O470&gt;0,O470*J470,0))</f>
        <v/>
      </c>
      <c r="L470" s="17" t="str">
        <f aca="false">IF(O470="","",O470-K470)</f>
        <v/>
      </c>
      <c r="M470" s="17" t="str">
        <f aca="false">IF(L470="","",Riepilogo!$B$2+SUM(L$3:L470))</f>
        <v/>
      </c>
      <c r="N470" s="17" t="str">
        <f aca="false">IF(OR(E470="",F470="",G470=""),"",F470*E470/G470)</f>
        <v/>
      </c>
      <c r="O470" s="17" t="str">
        <f aca="false">IF(OR(E470="",F470="",G470="",H470="",I470=""),"",IF(D470="Punta poi banca",IF(I470="Vinta",F470*(E470-1)-H470*(G470-1),H470-F470),IF(I470="Vinta",H470*(G470-1)-F470*(E470-1),F470-H470)))</f>
        <v/>
      </c>
      <c r="P470" s="13"/>
    </row>
    <row r="471" customFormat="false" ht="15" hidden="false" customHeight="false" outlineLevel="0" collapsed="false">
      <c r="A471" s="12"/>
      <c r="B471" s="13"/>
      <c r="C471" s="13"/>
      <c r="D471" s="13"/>
      <c r="E471" s="14"/>
      <c r="F471" s="15"/>
      <c r="G471" s="14"/>
      <c r="H471" s="15"/>
      <c r="I471" s="13"/>
      <c r="J471" s="16"/>
      <c r="K471" s="17" t="str">
        <f aca="false">IF(O471="","",IF(O471&gt;0,O471*J471,0))</f>
        <v/>
      </c>
      <c r="L471" s="17" t="str">
        <f aca="false">IF(O471="","",O471-K471)</f>
        <v/>
      </c>
      <c r="M471" s="17" t="str">
        <f aca="false">IF(L471="","",Riepilogo!$B$2+SUM(L$3:L471))</f>
        <v/>
      </c>
      <c r="N471" s="17" t="str">
        <f aca="false">IF(OR(E471="",F471="",G471=""),"",F471*E471/G471)</f>
        <v/>
      </c>
      <c r="O471" s="17" t="str">
        <f aca="false">IF(OR(E471="",F471="",G471="",H471="",I471=""),"",IF(D471="Punta poi banca",IF(I471="Vinta",F471*(E471-1)-H471*(G471-1),H471-F471),IF(I471="Vinta",H471*(G471-1)-F471*(E471-1),F471-H471)))</f>
        <v/>
      </c>
      <c r="P471" s="13"/>
    </row>
    <row r="472" customFormat="false" ht="15" hidden="false" customHeight="false" outlineLevel="0" collapsed="false">
      <c r="A472" s="12"/>
      <c r="B472" s="13"/>
      <c r="C472" s="13"/>
      <c r="D472" s="13"/>
      <c r="E472" s="14"/>
      <c r="F472" s="15"/>
      <c r="G472" s="14"/>
      <c r="H472" s="15"/>
      <c r="I472" s="13"/>
      <c r="J472" s="16"/>
      <c r="K472" s="17" t="str">
        <f aca="false">IF(O472="","",IF(O472&gt;0,O472*J472,0))</f>
        <v/>
      </c>
      <c r="L472" s="17" t="str">
        <f aca="false">IF(O472="","",O472-K472)</f>
        <v/>
      </c>
      <c r="M472" s="17" t="str">
        <f aca="false">IF(L472="","",Riepilogo!$B$2+SUM(L$3:L472))</f>
        <v/>
      </c>
      <c r="N472" s="17" t="str">
        <f aca="false">IF(OR(E472="",F472="",G472=""),"",F472*E472/G472)</f>
        <v/>
      </c>
      <c r="O472" s="17" t="str">
        <f aca="false">IF(OR(E472="",F472="",G472="",H472="",I472=""),"",IF(D472="Punta poi banca",IF(I472="Vinta",F472*(E472-1)-H472*(G472-1),H472-F472),IF(I472="Vinta",H472*(G472-1)-F472*(E472-1),F472-H472)))</f>
        <v/>
      </c>
      <c r="P472" s="13"/>
    </row>
    <row r="473" customFormat="false" ht="15" hidden="false" customHeight="false" outlineLevel="0" collapsed="false">
      <c r="A473" s="12"/>
      <c r="B473" s="13"/>
      <c r="C473" s="13"/>
      <c r="D473" s="13"/>
      <c r="E473" s="14"/>
      <c r="F473" s="15"/>
      <c r="G473" s="14"/>
      <c r="H473" s="15"/>
      <c r="I473" s="13"/>
      <c r="J473" s="16"/>
      <c r="K473" s="17" t="str">
        <f aca="false">IF(O473="","",IF(O473&gt;0,O473*J473,0))</f>
        <v/>
      </c>
      <c r="L473" s="17" t="str">
        <f aca="false">IF(O473="","",O473-K473)</f>
        <v/>
      </c>
      <c r="M473" s="17" t="str">
        <f aca="false">IF(L473="","",Riepilogo!$B$2+SUM(L$3:L473))</f>
        <v/>
      </c>
      <c r="N473" s="17" t="str">
        <f aca="false">IF(OR(E473="",F473="",G473=""),"",F473*E473/G473)</f>
        <v/>
      </c>
      <c r="O473" s="17" t="str">
        <f aca="false">IF(OR(E473="",F473="",G473="",H473="",I473=""),"",IF(D473="Punta poi banca",IF(I473="Vinta",F473*(E473-1)-H473*(G473-1),H473-F473),IF(I473="Vinta",H473*(G473-1)-F473*(E473-1),F473-H473)))</f>
        <v/>
      </c>
      <c r="P473" s="13"/>
    </row>
    <row r="474" customFormat="false" ht="15" hidden="false" customHeight="false" outlineLevel="0" collapsed="false">
      <c r="A474" s="12"/>
      <c r="B474" s="13"/>
      <c r="C474" s="13"/>
      <c r="D474" s="13"/>
      <c r="E474" s="14"/>
      <c r="F474" s="15"/>
      <c r="G474" s="14"/>
      <c r="H474" s="15"/>
      <c r="I474" s="13"/>
      <c r="J474" s="16"/>
      <c r="K474" s="17" t="str">
        <f aca="false">IF(O474="","",IF(O474&gt;0,O474*J474,0))</f>
        <v/>
      </c>
      <c r="L474" s="17" t="str">
        <f aca="false">IF(O474="","",O474-K474)</f>
        <v/>
      </c>
      <c r="M474" s="17" t="str">
        <f aca="false">IF(L474="","",Riepilogo!$B$2+SUM(L$3:L474))</f>
        <v/>
      </c>
      <c r="N474" s="17" t="str">
        <f aca="false">IF(OR(E474="",F474="",G474=""),"",F474*E474/G474)</f>
        <v/>
      </c>
      <c r="O474" s="17" t="str">
        <f aca="false">IF(OR(E474="",F474="",G474="",H474="",I474=""),"",IF(D474="Punta poi banca",IF(I474="Vinta",F474*(E474-1)-H474*(G474-1),H474-F474),IF(I474="Vinta",H474*(G474-1)-F474*(E474-1),F474-H474)))</f>
        <v/>
      </c>
      <c r="P474" s="13"/>
    </row>
    <row r="475" customFormat="false" ht="15" hidden="false" customHeight="false" outlineLevel="0" collapsed="false">
      <c r="A475" s="12"/>
      <c r="B475" s="13"/>
      <c r="C475" s="13"/>
      <c r="D475" s="13"/>
      <c r="E475" s="14"/>
      <c r="F475" s="15"/>
      <c r="G475" s="14"/>
      <c r="H475" s="15"/>
      <c r="I475" s="13"/>
      <c r="J475" s="16"/>
      <c r="K475" s="17" t="str">
        <f aca="false">IF(O475="","",IF(O475&gt;0,O475*J475,0))</f>
        <v/>
      </c>
      <c r="L475" s="17" t="str">
        <f aca="false">IF(O475="","",O475-K475)</f>
        <v/>
      </c>
      <c r="M475" s="17" t="str">
        <f aca="false">IF(L475="","",Riepilogo!$B$2+SUM(L$3:L475))</f>
        <v/>
      </c>
      <c r="N475" s="17" t="str">
        <f aca="false">IF(OR(E475="",F475="",G475=""),"",F475*E475/G475)</f>
        <v/>
      </c>
      <c r="O475" s="17" t="str">
        <f aca="false">IF(OR(E475="",F475="",G475="",H475="",I475=""),"",IF(D475="Punta poi banca",IF(I475="Vinta",F475*(E475-1)-H475*(G475-1),H475-F475),IF(I475="Vinta",H475*(G475-1)-F475*(E475-1),F475-H475)))</f>
        <v/>
      </c>
      <c r="P475" s="13"/>
    </row>
    <row r="476" customFormat="false" ht="15" hidden="false" customHeight="false" outlineLevel="0" collapsed="false">
      <c r="A476" s="12"/>
      <c r="B476" s="13"/>
      <c r="C476" s="13"/>
      <c r="D476" s="13"/>
      <c r="E476" s="14"/>
      <c r="F476" s="15"/>
      <c r="G476" s="14"/>
      <c r="H476" s="15"/>
      <c r="I476" s="13"/>
      <c r="J476" s="16"/>
      <c r="K476" s="17" t="str">
        <f aca="false">IF(O476="","",IF(O476&gt;0,O476*J476,0))</f>
        <v/>
      </c>
      <c r="L476" s="17" t="str">
        <f aca="false">IF(O476="","",O476-K476)</f>
        <v/>
      </c>
      <c r="M476" s="17" t="str">
        <f aca="false">IF(L476="","",Riepilogo!$B$2+SUM(L$3:L476))</f>
        <v/>
      </c>
      <c r="N476" s="17" t="str">
        <f aca="false">IF(OR(E476="",F476="",G476=""),"",F476*E476/G476)</f>
        <v/>
      </c>
      <c r="O476" s="17" t="str">
        <f aca="false">IF(OR(E476="",F476="",G476="",H476="",I476=""),"",IF(D476="Punta poi banca",IF(I476="Vinta",F476*(E476-1)-H476*(G476-1),H476-F476),IF(I476="Vinta",H476*(G476-1)-F476*(E476-1),F476-H476)))</f>
        <v/>
      </c>
      <c r="P476" s="13"/>
    </row>
    <row r="477" customFormat="false" ht="15" hidden="false" customHeight="false" outlineLevel="0" collapsed="false">
      <c r="A477" s="12"/>
      <c r="B477" s="13"/>
      <c r="C477" s="13"/>
      <c r="D477" s="13"/>
      <c r="E477" s="14"/>
      <c r="F477" s="15"/>
      <c r="G477" s="14"/>
      <c r="H477" s="15"/>
      <c r="I477" s="13"/>
      <c r="J477" s="16"/>
      <c r="K477" s="17" t="str">
        <f aca="false">IF(O477="","",IF(O477&gt;0,O477*J477,0))</f>
        <v/>
      </c>
      <c r="L477" s="17" t="str">
        <f aca="false">IF(O477="","",O477-K477)</f>
        <v/>
      </c>
      <c r="M477" s="17" t="str">
        <f aca="false">IF(L477="","",Riepilogo!$B$2+SUM(L$3:L477))</f>
        <v/>
      </c>
      <c r="N477" s="17" t="str">
        <f aca="false">IF(OR(E477="",F477="",G477=""),"",F477*E477/G477)</f>
        <v/>
      </c>
      <c r="O477" s="17" t="str">
        <f aca="false">IF(OR(E477="",F477="",G477="",H477="",I477=""),"",IF(D477="Punta poi banca",IF(I477="Vinta",F477*(E477-1)-H477*(G477-1),H477-F477),IF(I477="Vinta",H477*(G477-1)-F477*(E477-1),F477-H477)))</f>
        <v/>
      </c>
      <c r="P477" s="13"/>
    </row>
    <row r="478" customFormat="false" ht="15" hidden="false" customHeight="false" outlineLevel="0" collapsed="false">
      <c r="A478" s="12"/>
      <c r="B478" s="13"/>
      <c r="C478" s="13"/>
      <c r="D478" s="13"/>
      <c r="E478" s="14"/>
      <c r="F478" s="15"/>
      <c r="G478" s="14"/>
      <c r="H478" s="15"/>
      <c r="I478" s="13"/>
      <c r="J478" s="16"/>
      <c r="K478" s="17" t="str">
        <f aca="false">IF(O478="","",IF(O478&gt;0,O478*J478,0))</f>
        <v/>
      </c>
      <c r="L478" s="17" t="str">
        <f aca="false">IF(O478="","",O478-K478)</f>
        <v/>
      </c>
      <c r="M478" s="17" t="str">
        <f aca="false">IF(L478="","",Riepilogo!$B$2+SUM(L$3:L478))</f>
        <v/>
      </c>
      <c r="N478" s="17" t="str">
        <f aca="false">IF(OR(E478="",F478="",G478=""),"",F478*E478/G478)</f>
        <v/>
      </c>
      <c r="O478" s="17" t="str">
        <f aca="false">IF(OR(E478="",F478="",G478="",H478="",I478=""),"",IF(D478="Punta poi banca",IF(I478="Vinta",F478*(E478-1)-H478*(G478-1),H478-F478),IF(I478="Vinta",H478*(G478-1)-F478*(E478-1),F478-H478)))</f>
        <v/>
      </c>
      <c r="P478" s="13"/>
    </row>
    <row r="479" customFormat="false" ht="15" hidden="false" customHeight="false" outlineLevel="0" collapsed="false">
      <c r="A479" s="12"/>
      <c r="B479" s="13"/>
      <c r="C479" s="13"/>
      <c r="D479" s="13"/>
      <c r="E479" s="14"/>
      <c r="F479" s="15"/>
      <c r="G479" s="14"/>
      <c r="H479" s="15"/>
      <c r="I479" s="13"/>
      <c r="J479" s="16"/>
      <c r="K479" s="17" t="str">
        <f aca="false">IF(O479="","",IF(O479&gt;0,O479*J479,0))</f>
        <v/>
      </c>
      <c r="L479" s="17" t="str">
        <f aca="false">IF(O479="","",O479-K479)</f>
        <v/>
      </c>
      <c r="M479" s="17" t="str">
        <f aca="false">IF(L479="","",Riepilogo!$B$2+SUM(L$3:L479))</f>
        <v/>
      </c>
      <c r="N479" s="17" t="str">
        <f aca="false">IF(OR(E479="",F479="",G479=""),"",F479*E479/G479)</f>
        <v/>
      </c>
      <c r="O479" s="17" t="str">
        <f aca="false">IF(OR(E479="",F479="",G479="",H479="",I479=""),"",IF(D479="Punta poi banca",IF(I479="Vinta",F479*(E479-1)-H479*(G479-1),H479-F479),IF(I479="Vinta",H479*(G479-1)-F479*(E479-1),F479-H479)))</f>
        <v/>
      </c>
      <c r="P479" s="13"/>
    </row>
    <row r="480" customFormat="false" ht="15" hidden="false" customHeight="false" outlineLevel="0" collapsed="false">
      <c r="A480" s="12"/>
      <c r="B480" s="13"/>
      <c r="C480" s="13"/>
      <c r="D480" s="13"/>
      <c r="E480" s="14"/>
      <c r="F480" s="15"/>
      <c r="G480" s="14"/>
      <c r="H480" s="15"/>
      <c r="I480" s="13"/>
      <c r="J480" s="16"/>
      <c r="K480" s="17" t="str">
        <f aca="false">IF(O480="","",IF(O480&gt;0,O480*J480,0))</f>
        <v/>
      </c>
      <c r="L480" s="17" t="str">
        <f aca="false">IF(O480="","",O480-K480)</f>
        <v/>
      </c>
      <c r="M480" s="17" t="str">
        <f aca="false">IF(L480="","",Riepilogo!$B$2+SUM(L$3:L480))</f>
        <v/>
      </c>
      <c r="N480" s="17" t="str">
        <f aca="false">IF(OR(E480="",F480="",G480=""),"",F480*E480/G480)</f>
        <v/>
      </c>
      <c r="O480" s="17" t="str">
        <f aca="false">IF(OR(E480="",F480="",G480="",H480="",I480=""),"",IF(D480="Punta poi banca",IF(I480="Vinta",F480*(E480-1)-H480*(G480-1),H480-F480),IF(I480="Vinta",H480*(G480-1)-F480*(E480-1),F480-H480)))</f>
        <v/>
      </c>
      <c r="P480" s="13"/>
    </row>
    <row r="481" customFormat="false" ht="15" hidden="false" customHeight="false" outlineLevel="0" collapsed="false">
      <c r="A481" s="12"/>
      <c r="B481" s="13"/>
      <c r="C481" s="13"/>
      <c r="D481" s="13"/>
      <c r="E481" s="14"/>
      <c r="F481" s="15"/>
      <c r="G481" s="14"/>
      <c r="H481" s="15"/>
      <c r="I481" s="13"/>
      <c r="J481" s="16"/>
      <c r="K481" s="17" t="str">
        <f aca="false">IF(O481="","",IF(O481&gt;0,O481*J481,0))</f>
        <v/>
      </c>
      <c r="L481" s="17" t="str">
        <f aca="false">IF(O481="","",O481-K481)</f>
        <v/>
      </c>
      <c r="M481" s="17" t="str">
        <f aca="false">IF(L481="","",Riepilogo!$B$2+SUM(L$3:L481))</f>
        <v/>
      </c>
      <c r="N481" s="17" t="str">
        <f aca="false">IF(OR(E481="",F481="",G481=""),"",F481*E481/G481)</f>
        <v/>
      </c>
      <c r="O481" s="17" t="str">
        <f aca="false">IF(OR(E481="",F481="",G481="",H481="",I481=""),"",IF(D481="Punta poi banca",IF(I481="Vinta",F481*(E481-1)-H481*(G481-1),H481-F481),IF(I481="Vinta",H481*(G481-1)-F481*(E481-1),F481-H481)))</f>
        <v/>
      </c>
      <c r="P481" s="13"/>
    </row>
    <row r="482" customFormat="false" ht="15" hidden="false" customHeight="false" outlineLevel="0" collapsed="false">
      <c r="A482" s="12"/>
      <c r="B482" s="13"/>
      <c r="C482" s="13"/>
      <c r="D482" s="13"/>
      <c r="E482" s="14"/>
      <c r="F482" s="15"/>
      <c r="G482" s="14"/>
      <c r="H482" s="15"/>
      <c r="I482" s="13"/>
      <c r="J482" s="16"/>
      <c r="K482" s="17" t="str">
        <f aca="false">IF(O482="","",IF(O482&gt;0,O482*J482,0))</f>
        <v/>
      </c>
      <c r="L482" s="17" t="str">
        <f aca="false">IF(O482="","",O482-K482)</f>
        <v/>
      </c>
      <c r="M482" s="17" t="str">
        <f aca="false">IF(L482="","",Riepilogo!$B$2+SUM(L$3:L482))</f>
        <v/>
      </c>
      <c r="N482" s="17" t="str">
        <f aca="false">IF(OR(E482="",F482="",G482=""),"",F482*E482/G482)</f>
        <v/>
      </c>
      <c r="O482" s="17" t="str">
        <f aca="false">IF(OR(E482="",F482="",G482="",H482="",I482=""),"",IF(D482="Punta poi banca",IF(I482="Vinta",F482*(E482-1)-H482*(G482-1),H482-F482),IF(I482="Vinta",H482*(G482-1)-F482*(E482-1),F482-H482)))</f>
        <v/>
      </c>
      <c r="P482" s="13"/>
    </row>
    <row r="483" customFormat="false" ht="15" hidden="false" customHeight="false" outlineLevel="0" collapsed="false">
      <c r="A483" s="12"/>
      <c r="B483" s="13"/>
      <c r="C483" s="13"/>
      <c r="D483" s="13"/>
      <c r="E483" s="14"/>
      <c r="F483" s="15"/>
      <c r="G483" s="14"/>
      <c r="H483" s="15"/>
      <c r="I483" s="13"/>
      <c r="J483" s="16"/>
      <c r="K483" s="17" t="str">
        <f aca="false">IF(O483="","",IF(O483&gt;0,O483*J483,0))</f>
        <v/>
      </c>
      <c r="L483" s="17" t="str">
        <f aca="false">IF(O483="","",O483-K483)</f>
        <v/>
      </c>
      <c r="M483" s="17" t="str">
        <f aca="false">IF(L483="","",Riepilogo!$B$2+SUM(L$3:L483))</f>
        <v/>
      </c>
      <c r="N483" s="17" t="str">
        <f aca="false">IF(OR(E483="",F483="",G483=""),"",F483*E483/G483)</f>
        <v/>
      </c>
      <c r="O483" s="17" t="str">
        <f aca="false">IF(OR(E483="",F483="",G483="",H483="",I483=""),"",IF(D483="Punta poi banca",IF(I483="Vinta",F483*(E483-1)-H483*(G483-1),H483-F483),IF(I483="Vinta",H483*(G483-1)-F483*(E483-1),F483-H483)))</f>
        <v/>
      </c>
      <c r="P483" s="13"/>
    </row>
    <row r="484" customFormat="false" ht="15" hidden="false" customHeight="false" outlineLevel="0" collapsed="false">
      <c r="A484" s="12"/>
      <c r="B484" s="13"/>
      <c r="C484" s="13"/>
      <c r="D484" s="13"/>
      <c r="E484" s="14"/>
      <c r="F484" s="15"/>
      <c r="G484" s="14"/>
      <c r="H484" s="15"/>
      <c r="I484" s="13"/>
      <c r="J484" s="16"/>
      <c r="K484" s="17" t="str">
        <f aca="false">IF(O484="","",IF(O484&gt;0,O484*J484,0))</f>
        <v/>
      </c>
      <c r="L484" s="17" t="str">
        <f aca="false">IF(O484="","",O484-K484)</f>
        <v/>
      </c>
      <c r="M484" s="17" t="str">
        <f aca="false">IF(L484="","",Riepilogo!$B$2+SUM(L$3:L484))</f>
        <v/>
      </c>
      <c r="N484" s="17" t="str">
        <f aca="false">IF(OR(E484="",F484="",G484=""),"",F484*E484/G484)</f>
        <v/>
      </c>
      <c r="O484" s="17" t="str">
        <f aca="false">IF(OR(E484="",F484="",G484="",H484="",I484=""),"",IF(D484="Punta poi banca",IF(I484="Vinta",F484*(E484-1)-H484*(G484-1),H484-F484),IF(I484="Vinta",H484*(G484-1)-F484*(E484-1),F484-H484)))</f>
        <v/>
      </c>
      <c r="P484" s="13"/>
    </row>
    <row r="485" customFormat="false" ht="15" hidden="false" customHeight="false" outlineLevel="0" collapsed="false">
      <c r="A485" s="12"/>
      <c r="B485" s="13"/>
      <c r="C485" s="13"/>
      <c r="D485" s="13"/>
      <c r="E485" s="14"/>
      <c r="F485" s="15"/>
      <c r="G485" s="14"/>
      <c r="H485" s="15"/>
      <c r="I485" s="13"/>
      <c r="J485" s="16"/>
      <c r="K485" s="17" t="str">
        <f aca="false">IF(O485="","",IF(O485&gt;0,O485*J485,0))</f>
        <v/>
      </c>
      <c r="L485" s="17" t="str">
        <f aca="false">IF(O485="","",O485-K485)</f>
        <v/>
      </c>
      <c r="M485" s="17" t="str">
        <f aca="false">IF(L485="","",Riepilogo!$B$2+SUM(L$3:L485))</f>
        <v/>
      </c>
      <c r="N485" s="17" t="str">
        <f aca="false">IF(OR(E485="",F485="",G485=""),"",F485*E485/G485)</f>
        <v/>
      </c>
      <c r="O485" s="17" t="str">
        <f aca="false">IF(OR(E485="",F485="",G485="",H485="",I485=""),"",IF(D485="Punta poi banca",IF(I485="Vinta",F485*(E485-1)-H485*(G485-1),H485-F485),IF(I485="Vinta",H485*(G485-1)-F485*(E485-1),F485-H485)))</f>
        <v/>
      </c>
      <c r="P485" s="13"/>
    </row>
    <row r="486" customFormat="false" ht="15" hidden="false" customHeight="false" outlineLevel="0" collapsed="false">
      <c r="A486" s="12"/>
      <c r="B486" s="13"/>
      <c r="C486" s="13"/>
      <c r="D486" s="13"/>
      <c r="E486" s="14"/>
      <c r="F486" s="15"/>
      <c r="G486" s="14"/>
      <c r="H486" s="15"/>
      <c r="I486" s="13"/>
      <c r="J486" s="16"/>
      <c r="K486" s="17" t="str">
        <f aca="false">IF(O486="","",IF(O486&gt;0,O486*J486,0))</f>
        <v/>
      </c>
      <c r="L486" s="17" t="str">
        <f aca="false">IF(O486="","",O486-K486)</f>
        <v/>
      </c>
      <c r="M486" s="17" t="str">
        <f aca="false">IF(L486="","",Riepilogo!$B$2+SUM(L$3:L486))</f>
        <v/>
      </c>
      <c r="N486" s="17" t="str">
        <f aca="false">IF(OR(E486="",F486="",G486=""),"",F486*E486/G486)</f>
        <v/>
      </c>
      <c r="O486" s="17" t="str">
        <f aca="false">IF(OR(E486="",F486="",G486="",H486="",I486=""),"",IF(D486="Punta poi banca",IF(I486="Vinta",F486*(E486-1)-H486*(G486-1),H486-F486),IF(I486="Vinta",H486*(G486-1)-F486*(E486-1),F486-H486)))</f>
        <v/>
      </c>
      <c r="P486" s="13"/>
    </row>
    <row r="487" customFormat="false" ht="15" hidden="false" customHeight="false" outlineLevel="0" collapsed="false">
      <c r="A487" s="12"/>
      <c r="B487" s="13"/>
      <c r="C487" s="13"/>
      <c r="D487" s="13"/>
      <c r="E487" s="14"/>
      <c r="F487" s="15"/>
      <c r="G487" s="14"/>
      <c r="H487" s="15"/>
      <c r="I487" s="13"/>
      <c r="J487" s="16"/>
      <c r="K487" s="17" t="str">
        <f aca="false">IF(O487="","",IF(O487&gt;0,O487*J487,0))</f>
        <v/>
      </c>
      <c r="L487" s="17" t="str">
        <f aca="false">IF(O487="","",O487-K487)</f>
        <v/>
      </c>
      <c r="M487" s="17" t="str">
        <f aca="false">IF(L487="","",Riepilogo!$B$2+SUM(L$3:L487))</f>
        <v/>
      </c>
      <c r="N487" s="17" t="str">
        <f aca="false">IF(OR(E487="",F487="",G487=""),"",F487*E487/G487)</f>
        <v/>
      </c>
      <c r="O487" s="17" t="str">
        <f aca="false">IF(OR(E487="",F487="",G487="",H487="",I487=""),"",IF(D487="Punta poi banca",IF(I487="Vinta",F487*(E487-1)-H487*(G487-1),H487-F487),IF(I487="Vinta",H487*(G487-1)-F487*(E487-1),F487-H487)))</f>
        <v/>
      </c>
      <c r="P487" s="13"/>
    </row>
    <row r="488" customFormat="false" ht="15" hidden="false" customHeight="false" outlineLevel="0" collapsed="false">
      <c r="A488" s="12"/>
      <c r="B488" s="13"/>
      <c r="C488" s="13"/>
      <c r="D488" s="13"/>
      <c r="E488" s="14"/>
      <c r="F488" s="15"/>
      <c r="G488" s="14"/>
      <c r="H488" s="15"/>
      <c r="I488" s="13"/>
      <c r="J488" s="16"/>
      <c r="K488" s="17" t="str">
        <f aca="false">IF(O488="","",IF(O488&gt;0,O488*J488,0))</f>
        <v/>
      </c>
      <c r="L488" s="17" t="str">
        <f aca="false">IF(O488="","",O488-K488)</f>
        <v/>
      </c>
      <c r="M488" s="17" t="str">
        <f aca="false">IF(L488="","",Riepilogo!$B$2+SUM(L$3:L488))</f>
        <v/>
      </c>
      <c r="N488" s="17" t="str">
        <f aca="false">IF(OR(E488="",F488="",G488=""),"",F488*E488/G488)</f>
        <v/>
      </c>
      <c r="O488" s="17" t="str">
        <f aca="false">IF(OR(E488="",F488="",G488="",H488="",I488=""),"",IF(D488="Punta poi banca",IF(I488="Vinta",F488*(E488-1)-H488*(G488-1),H488-F488),IF(I488="Vinta",H488*(G488-1)-F488*(E488-1),F488-H488)))</f>
        <v/>
      </c>
      <c r="P488" s="13"/>
    </row>
    <row r="489" customFormat="false" ht="15" hidden="false" customHeight="false" outlineLevel="0" collapsed="false">
      <c r="A489" s="12"/>
      <c r="B489" s="13"/>
      <c r="C489" s="13"/>
      <c r="D489" s="13"/>
      <c r="E489" s="14"/>
      <c r="F489" s="15"/>
      <c r="G489" s="14"/>
      <c r="H489" s="15"/>
      <c r="I489" s="13"/>
      <c r="J489" s="16"/>
      <c r="K489" s="17" t="str">
        <f aca="false">IF(O489="","",IF(O489&gt;0,O489*J489,0))</f>
        <v/>
      </c>
      <c r="L489" s="17" t="str">
        <f aca="false">IF(O489="","",O489-K489)</f>
        <v/>
      </c>
      <c r="M489" s="17" t="str">
        <f aca="false">IF(L489="","",Riepilogo!$B$2+SUM(L$3:L489))</f>
        <v/>
      </c>
      <c r="N489" s="17" t="str">
        <f aca="false">IF(OR(E489="",F489="",G489=""),"",F489*E489/G489)</f>
        <v/>
      </c>
      <c r="O489" s="17" t="str">
        <f aca="false">IF(OR(E489="",F489="",G489="",H489="",I489=""),"",IF(D489="Punta poi banca",IF(I489="Vinta",F489*(E489-1)-H489*(G489-1),H489-F489),IF(I489="Vinta",H489*(G489-1)-F489*(E489-1),F489-H489)))</f>
        <v/>
      </c>
      <c r="P489" s="13"/>
    </row>
    <row r="490" customFormat="false" ht="15" hidden="false" customHeight="false" outlineLevel="0" collapsed="false">
      <c r="A490" s="12"/>
      <c r="B490" s="13"/>
      <c r="C490" s="13"/>
      <c r="D490" s="13"/>
      <c r="E490" s="14"/>
      <c r="F490" s="15"/>
      <c r="G490" s="14"/>
      <c r="H490" s="15"/>
      <c r="I490" s="13"/>
      <c r="J490" s="16"/>
      <c r="K490" s="17" t="str">
        <f aca="false">IF(O490="","",IF(O490&gt;0,O490*J490,0))</f>
        <v/>
      </c>
      <c r="L490" s="17" t="str">
        <f aca="false">IF(O490="","",O490-K490)</f>
        <v/>
      </c>
      <c r="M490" s="17" t="str">
        <f aca="false">IF(L490="","",Riepilogo!$B$2+SUM(L$3:L490))</f>
        <v/>
      </c>
      <c r="N490" s="17" t="str">
        <f aca="false">IF(OR(E490="",F490="",G490=""),"",F490*E490/G490)</f>
        <v/>
      </c>
      <c r="O490" s="17" t="str">
        <f aca="false">IF(OR(E490="",F490="",G490="",H490="",I490=""),"",IF(D490="Punta poi banca",IF(I490="Vinta",F490*(E490-1)-H490*(G490-1),H490-F490),IF(I490="Vinta",H490*(G490-1)-F490*(E490-1),F490-H490)))</f>
        <v/>
      </c>
      <c r="P490" s="13"/>
    </row>
    <row r="491" customFormat="false" ht="15" hidden="false" customHeight="false" outlineLevel="0" collapsed="false">
      <c r="A491" s="12"/>
      <c r="B491" s="13"/>
      <c r="C491" s="13"/>
      <c r="D491" s="13"/>
      <c r="E491" s="14"/>
      <c r="F491" s="15"/>
      <c r="G491" s="14"/>
      <c r="H491" s="15"/>
      <c r="I491" s="13"/>
      <c r="J491" s="16"/>
      <c r="K491" s="17" t="str">
        <f aca="false">IF(O491="","",IF(O491&gt;0,O491*J491,0))</f>
        <v/>
      </c>
      <c r="L491" s="17" t="str">
        <f aca="false">IF(O491="","",O491-K491)</f>
        <v/>
      </c>
      <c r="M491" s="17" t="str">
        <f aca="false">IF(L491="","",Riepilogo!$B$2+SUM(L$3:L491))</f>
        <v/>
      </c>
      <c r="N491" s="17" t="str">
        <f aca="false">IF(OR(E491="",F491="",G491=""),"",F491*E491/G491)</f>
        <v/>
      </c>
      <c r="O491" s="17" t="str">
        <f aca="false">IF(OR(E491="",F491="",G491="",H491="",I491=""),"",IF(D491="Punta poi banca",IF(I491="Vinta",F491*(E491-1)-H491*(G491-1),H491-F491),IF(I491="Vinta",H491*(G491-1)-F491*(E491-1),F491-H491)))</f>
        <v/>
      </c>
      <c r="P491" s="13"/>
    </row>
    <row r="492" customFormat="false" ht="15" hidden="false" customHeight="false" outlineLevel="0" collapsed="false">
      <c r="A492" s="12"/>
      <c r="B492" s="13"/>
      <c r="C492" s="13"/>
      <c r="D492" s="13"/>
      <c r="E492" s="14"/>
      <c r="F492" s="15"/>
      <c r="G492" s="14"/>
      <c r="H492" s="15"/>
      <c r="I492" s="13"/>
      <c r="J492" s="16"/>
      <c r="K492" s="17" t="str">
        <f aca="false">IF(O492="","",IF(O492&gt;0,O492*J492,0))</f>
        <v/>
      </c>
      <c r="L492" s="17" t="str">
        <f aca="false">IF(O492="","",O492-K492)</f>
        <v/>
      </c>
      <c r="M492" s="17" t="str">
        <f aca="false">IF(L492="","",Riepilogo!$B$2+SUM(L$3:L492))</f>
        <v/>
      </c>
      <c r="N492" s="17" t="str">
        <f aca="false">IF(OR(E492="",F492="",G492=""),"",F492*E492/G492)</f>
        <v/>
      </c>
      <c r="O492" s="17" t="str">
        <f aca="false">IF(OR(E492="",F492="",G492="",H492="",I492=""),"",IF(D492="Punta poi banca",IF(I492="Vinta",F492*(E492-1)-H492*(G492-1),H492-F492),IF(I492="Vinta",H492*(G492-1)-F492*(E492-1),F492-H492)))</f>
        <v/>
      </c>
      <c r="P492" s="13"/>
    </row>
    <row r="493" customFormat="false" ht="15" hidden="false" customHeight="false" outlineLevel="0" collapsed="false">
      <c r="A493" s="12"/>
      <c r="B493" s="13"/>
      <c r="C493" s="13"/>
      <c r="D493" s="13"/>
      <c r="E493" s="14"/>
      <c r="F493" s="15"/>
      <c r="G493" s="14"/>
      <c r="H493" s="15"/>
      <c r="I493" s="13"/>
      <c r="J493" s="16"/>
      <c r="K493" s="17" t="str">
        <f aca="false">IF(O493="","",IF(O493&gt;0,O493*J493,0))</f>
        <v/>
      </c>
      <c r="L493" s="17" t="str">
        <f aca="false">IF(O493="","",O493-K493)</f>
        <v/>
      </c>
      <c r="M493" s="17" t="str">
        <f aca="false">IF(L493="","",Riepilogo!$B$2+SUM(L$3:L493))</f>
        <v/>
      </c>
      <c r="N493" s="17" t="str">
        <f aca="false">IF(OR(E493="",F493="",G493=""),"",F493*E493/G493)</f>
        <v/>
      </c>
      <c r="O493" s="17" t="str">
        <f aca="false">IF(OR(E493="",F493="",G493="",H493="",I493=""),"",IF(D493="Punta poi banca",IF(I493="Vinta",F493*(E493-1)-H493*(G493-1),H493-F493),IF(I493="Vinta",H493*(G493-1)-F493*(E493-1),F493-H493)))</f>
        <v/>
      </c>
      <c r="P493" s="13"/>
    </row>
    <row r="494" customFormat="false" ht="15" hidden="false" customHeight="false" outlineLevel="0" collapsed="false">
      <c r="A494" s="12"/>
      <c r="B494" s="13"/>
      <c r="C494" s="13"/>
      <c r="D494" s="13"/>
      <c r="E494" s="14"/>
      <c r="F494" s="15"/>
      <c r="G494" s="14"/>
      <c r="H494" s="15"/>
      <c r="I494" s="13"/>
      <c r="J494" s="16"/>
      <c r="K494" s="17" t="str">
        <f aca="false">IF(O494="","",IF(O494&gt;0,O494*J494,0))</f>
        <v/>
      </c>
      <c r="L494" s="17" t="str">
        <f aca="false">IF(O494="","",O494-K494)</f>
        <v/>
      </c>
      <c r="M494" s="17" t="str">
        <f aca="false">IF(L494="","",Riepilogo!$B$2+SUM(L$3:L494))</f>
        <v/>
      </c>
      <c r="N494" s="17" t="str">
        <f aca="false">IF(OR(E494="",F494="",G494=""),"",F494*E494/G494)</f>
        <v/>
      </c>
      <c r="O494" s="17" t="str">
        <f aca="false">IF(OR(E494="",F494="",G494="",H494="",I494=""),"",IF(D494="Punta poi banca",IF(I494="Vinta",F494*(E494-1)-H494*(G494-1),H494-F494),IF(I494="Vinta",H494*(G494-1)-F494*(E494-1),F494-H494)))</f>
        <v/>
      </c>
      <c r="P494" s="13"/>
    </row>
    <row r="495" customFormat="false" ht="15" hidden="false" customHeight="false" outlineLevel="0" collapsed="false">
      <c r="A495" s="12"/>
      <c r="B495" s="13"/>
      <c r="C495" s="13"/>
      <c r="D495" s="13"/>
      <c r="E495" s="14"/>
      <c r="F495" s="15"/>
      <c r="G495" s="14"/>
      <c r="H495" s="15"/>
      <c r="I495" s="13"/>
      <c r="J495" s="16"/>
      <c r="K495" s="17" t="str">
        <f aca="false">IF(O495="","",IF(O495&gt;0,O495*J495,0))</f>
        <v/>
      </c>
      <c r="L495" s="17" t="str">
        <f aca="false">IF(O495="","",O495-K495)</f>
        <v/>
      </c>
      <c r="M495" s="17" t="str">
        <f aca="false">IF(L495="","",Riepilogo!$B$2+SUM(L$3:L495))</f>
        <v/>
      </c>
      <c r="N495" s="17" t="str">
        <f aca="false">IF(OR(E495="",F495="",G495=""),"",F495*E495/G495)</f>
        <v/>
      </c>
      <c r="O495" s="17" t="str">
        <f aca="false">IF(OR(E495="",F495="",G495="",H495="",I495=""),"",IF(D495="Punta poi banca",IF(I495="Vinta",F495*(E495-1)-H495*(G495-1),H495-F495),IF(I495="Vinta",H495*(G495-1)-F495*(E495-1),F495-H495)))</f>
        <v/>
      </c>
      <c r="P495" s="13"/>
    </row>
    <row r="496" customFormat="false" ht="15" hidden="false" customHeight="false" outlineLevel="0" collapsed="false">
      <c r="A496" s="12"/>
      <c r="B496" s="13"/>
      <c r="C496" s="13"/>
      <c r="D496" s="13"/>
      <c r="E496" s="14"/>
      <c r="F496" s="15"/>
      <c r="G496" s="14"/>
      <c r="H496" s="15"/>
      <c r="I496" s="13"/>
      <c r="J496" s="16"/>
      <c r="K496" s="17" t="str">
        <f aca="false">IF(O496="","",IF(O496&gt;0,O496*J496,0))</f>
        <v/>
      </c>
      <c r="L496" s="17" t="str">
        <f aca="false">IF(O496="","",O496-K496)</f>
        <v/>
      </c>
      <c r="M496" s="17" t="str">
        <f aca="false">IF(L496="","",Riepilogo!$B$2+SUM(L$3:L496))</f>
        <v/>
      </c>
      <c r="N496" s="17" t="str">
        <f aca="false">IF(OR(E496="",F496="",G496=""),"",F496*E496/G496)</f>
        <v/>
      </c>
      <c r="O496" s="17" t="str">
        <f aca="false">IF(OR(E496="",F496="",G496="",H496="",I496=""),"",IF(D496="Punta poi banca",IF(I496="Vinta",F496*(E496-1)-H496*(G496-1),H496-F496),IF(I496="Vinta",H496*(G496-1)-F496*(E496-1),F496-H496)))</f>
        <v/>
      </c>
      <c r="P496" s="13"/>
    </row>
    <row r="497" customFormat="false" ht="15" hidden="false" customHeight="false" outlineLevel="0" collapsed="false">
      <c r="A497" s="12"/>
      <c r="B497" s="13"/>
      <c r="C497" s="13"/>
      <c r="D497" s="13"/>
      <c r="E497" s="14"/>
      <c r="F497" s="15"/>
      <c r="G497" s="14"/>
      <c r="H497" s="15"/>
      <c r="I497" s="13"/>
      <c r="J497" s="16"/>
      <c r="K497" s="17" t="str">
        <f aca="false">IF(O497="","",IF(O497&gt;0,O497*J497,0))</f>
        <v/>
      </c>
      <c r="L497" s="17" t="str">
        <f aca="false">IF(O497="","",O497-K497)</f>
        <v/>
      </c>
      <c r="M497" s="17" t="str">
        <f aca="false">IF(L497="","",Riepilogo!$B$2+SUM(L$3:L497))</f>
        <v/>
      </c>
      <c r="N497" s="17" t="str">
        <f aca="false">IF(OR(E497="",F497="",G497=""),"",F497*E497/G497)</f>
        <v/>
      </c>
      <c r="O497" s="17" t="str">
        <f aca="false">IF(OR(E497="",F497="",G497="",H497="",I497=""),"",IF(D497="Punta poi banca",IF(I497="Vinta",F497*(E497-1)-H497*(G497-1),H497-F497),IF(I497="Vinta",H497*(G497-1)-F497*(E497-1),F497-H497)))</f>
        <v/>
      </c>
      <c r="P497" s="13"/>
    </row>
    <row r="498" customFormat="false" ht="15" hidden="false" customHeight="false" outlineLevel="0" collapsed="false">
      <c r="A498" s="12"/>
      <c r="B498" s="13"/>
      <c r="C498" s="13"/>
      <c r="D498" s="13"/>
      <c r="E498" s="14"/>
      <c r="F498" s="15"/>
      <c r="G498" s="14"/>
      <c r="H498" s="15"/>
      <c r="I498" s="13"/>
      <c r="J498" s="16"/>
      <c r="K498" s="17" t="str">
        <f aca="false">IF(O498="","",IF(O498&gt;0,O498*J498,0))</f>
        <v/>
      </c>
      <c r="L498" s="17" t="str">
        <f aca="false">IF(O498="","",O498-K498)</f>
        <v/>
      </c>
      <c r="M498" s="17" t="str">
        <f aca="false">IF(L498="","",Riepilogo!$B$2+SUM(L$3:L498))</f>
        <v/>
      </c>
      <c r="N498" s="17" t="str">
        <f aca="false">IF(OR(E498="",F498="",G498=""),"",F498*E498/G498)</f>
        <v/>
      </c>
      <c r="O498" s="17" t="str">
        <f aca="false">IF(OR(E498="",F498="",G498="",H498="",I498=""),"",IF(D498="Punta poi banca",IF(I498="Vinta",F498*(E498-1)-H498*(G498-1),H498-F498),IF(I498="Vinta",H498*(G498-1)-F498*(E498-1),F498-H498)))</f>
        <v/>
      </c>
      <c r="P498" s="13"/>
    </row>
    <row r="499" customFormat="false" ht="15" hidden="false" customHeight="false" outlineLevel="0" collapsed="false">
      <c r="A499" s="12"/>
      <c r="B499" s="13"/>
      <c r="C499" s="13"/>
      <c r="D499" s="13"/>
      <c r="E499" s="14"/>
      <c r="F499" s="15"/>
      <c r="G499" s="14"/>
      <c r="H499" s="15"/>
      <c r="I499" s="13"/>
      <c r="J499" s="16"/>
      <c r="K499" s="17" t="str">
        <f aca="false">IF(O499="","",IF(O499&gt;0,O499*J499,0))</f>
        <v/>
      </c>
      <c r="L499" s="17" t="str">
        <f aca="false">IF(O499="","",O499-K499)</f>
        <v/>
      </c>
      <c r="M499" s="17" t="str">
        <f aca="false">IF(L499="","",Riepilogo!$B$2+SUM(L$3:L499))</f>
        <v/>
      </c>
      <c r="N499" s="17" t="str">
        <f aca="false">IF(OR(E499="",F499="",G499=""),"",F499*E499/G499)</f>
        <v/>
      </c>
      <c r="O499" s="17" t="str">
        <f aca="false">IF(OR(E499="",F499="",G499="",H499="",I499=""),"",IF(D499="Punta poi banca",IF(I499="Vinta",F499*(E499-1)-H499*(G499-1),H499-F499),IF(I499="Vinta",H499*(G499-1)-F499*(E499-1),F499-H499)))</f>
        <v/>
      </c>
      <c r="P499" s="13"/>
    </row>
    <row r="500" customFormat="false" ht="15" hidden="false" customHeight="false" outlineLevel="0" collapsed="false">
      <c r="A500" s="12"/>
      <c r="B500" s="13"/>
      <c r="C500" s="13"/>
      <c r="D500" s="13"/>
      <c r="E500" s="14"/>
      <c r="F500" s="15"/>
      <c r="G500" s="14"/>
      <c r="H500" s="15"/>
      <c r="I500" s="13"/>
      <c r="J500" s="16"/>
      <c r="K500" s="17" t="str">
        <f aca="false">IF(O500="","",IF(O500&gt;0,O500*J500,0))</f>
        <v/>
      </c>
      <c r="L500" s="17" t="str">
        <f aca="false">IF(O500="","",O500-K500)</f>
        <v/>
      </c>
      <c r="M500" s="17" t="str">
        <f aca="false">IF(L500="","",Riepilogo!$B$2+SUM(L$3:L500))</f>
        <v/>
      </c>
      <c r="N500" s="17" t="str">
        <f aca="false">IF(OR(E500="",F500="",G500=""),"",F500*E500/G500)</f>
        <v/>
      </c>
      <c r="O500" s="17" t="str">
        <f aca="false">IF(OR(E500="",F500="",G500="",H500="",I500=""),"",IF(D500="Punta poi banca",IF(I500="Vinta",F500*(E500-1)-H500*(G500-1),H500-F500),IF(I500="Vinta",H500*(G500-1)-F500*(E500-1),F500-H500)))</f>
        <v/>
      </c>
      <c r="P500" s="13"/>
    </row>
    <row r="501" customFormat="false" ht="15" hidden="false" customHeight="false" outlineLevel="0" collapsed="false">
      <c r="A501" s="12"/>
      <c r="B501" s="13"/>
      <c r="C501" s="13"/>
      <c r="D501" s="13"/>
      <c r="E501" s="14"/>
      <c r="F501" s="15"/>
      <c r="G501" s="14"/>
      <c r="H501" s="15"/>
      <c r="I501" s="13"/>
      <c r="J501" s="16"/>
      <c r="K501" s="17" t="str">
        <f aca="false">IF(O501="","",IF(O501&gt;0,O501*J501,0))</f>
        <v/>
      </c>
      <c r="L501" s="17" t="str">
        <f aca="false">IF(O501="","",O501-K501)</f>
        <v/>
      </c>
      <c r="M501" s="17" t="str">
        <f aca="false">IF(L501="","",Riepilogo!$B$2+SUM(L$3:L501))</f>
        <v/>
      </c>
      <c r="N501" s="17" t="str">
        <f aca="false">IF(OR(E501="",F501="",G501=""),"",F501*E501/G501)</f>
        <v/>
      </c>
      <c r="O501" s="17" t="str">
        <f aca="false">IF(OR(E501="",F501="",G501="",H501="",I501=""),"",IF(D501="Punta poi banca",IF(I501="Vinta",F501*(E501-1)-H501*(G501-1),H501-F501),IF(I501="Vinta",H501*(G501-1)-F501*(E501-1),F501-H501)))</f>
        <v/>
      </c>
      <c r="P501" s="13"/>
    </row>
    <row r="502" customFormat="false" ht="15" hidden="false" customHeight="false" outlineLevel="0" collapsed="false">
      <c r="A502" s="12"/>
      <c r="B502" s="13"/>
      <c r="C502" s="13"/>
      <c r="D502" s="13"/>
      <c r="E502" s="14"/>
      <c r="F502" s="15"/>
      <c r="G502" s="14"/>
      <c r="H502" s="15"/>
      <c r="I502" s="13"/>
      <c r="J502" s="16"/>
      <c r="K502" s="17" t="str">
        <f aca="false">IF(O502="","",IF(O502&gt;0,O502*J502,0))</f>
        <v/>
      </c>
      <c r="L502" s="17" t="str">
        <f aca="false">IF(O502="","",O502-K502)</f>
        <v/>
      </c>
      <c r="M502" s="17" t="str">
        <f aca="false">IF(L502="","",Riepilogo!$B$2+SUM(L$3:L502))</f>
        <v/>
      </c>
      <c r="N502" s="17" t="str">
        <f aca="false">IF(OR(E502="",F502="",G502=""),"",F502*E502/G502)</f>
        <v/>
      </c>
      <c r="O502" s="17" t="str">
        <f aca="false">IF(OR(E502="",F502="",G502="",H502="",I502=""),"",IF(D502="Punta poi banca",IF(I502="Vinta",F502*(E502-1)-H502*(G502-1),H502-F502),IF(I502="Vinta",H502*(G502-1)-F502*(E502-1),F502-H502)))</f>
        <v/>
      </c>
      <c r="P502" s="13"/>
    </row>
    <row r="503" customFormat="false" ht="15" hidden="false" customHeight="false" outlineLevel="0" collapsed="false">
      <c r="A503" s="12"/>
      <c r="B503" s="13"/>
      <c r="C503" s="13"/>
      <c r="D503" s="13"/>
      <c r="E503" s="14"/>
      <c r="F503" s="15"/>
      <c r="G503" s="14"/>
      <c r="H503" s="15"/>
      <c r="I503" s="13"/>
      <c r="J503" s="16"/>
      <c r="K503" s="17" t="str">
        <f aca="false">IF(O503="","",IF(O503&gt;0,O503*J503,0))</f>
        <v/>
      </c>
      <c r="L503" s="17" t="str">
        <f aca="false">IF(O503="","",O503-K503)</f>
        <v/>
      </c>
      <c r="M503" s="17" t="str">
        <f aca="false">IF(L503="","",Riepilogo!$B$2+SUM(L$3:L503))</f>
        <v/>
      </c>
      <c r="N503" s="17" t="str">
        <f aca="false">IF(OR(E503="",F503="",G503=""),"",F503*E503/G503)</f>
        <v/>
      </c>
      <c r="O503" s="17" t="str">
        <f aca="false">IF(OR(E503="",F503="",G503="",H503="",I503=""),"",IF(D503="Punta poi banca",IF(I503="Vinta",F503*(E503-1)-H503*(G503-1),H503-F503),IF(I503="Vinta",H503*(G503-1)-F503*(E503-1),F503-H503)))</f>
        <v/>
      </c>
      <c r="P503" s="13"/>
    </row>
    <row r="504" customFormat="false" ht="15" hidden="false" customHeight="false" outlineLevel="0" collapsed="false">
      <c r="A504" s="12"/>
      <c r="B504" s="13"/>
      <c r="C504" s="13"/>
      <c r="D504" s="13"/>
      <c r="E504" s="14"/>
      <c r="F504" s="15"/>
      <c r="G504" s="14"/>
      <c r="H504" s="15"/>
      <c r="I504" s="13"/>
      <c r="J504" s="16"/>
      <c r="K504" s="17" t="str">
        <f aca="false">IF(O504="","",IF(O504&gt;0,O504*J504,0))</f>
        <v/>
      </c>
      <c r="L504" s="17" t="str">
        <f aca="false">IF(O504="","",O504-K504)</f>
        <v/>
      </c>
      <c r="M504" s="17" t="str">
        <f aca="false">IF(L504="","",Riepilogo!$B$2+SUM(L$3:L504))</f>
        <v/>
      </c>
      <c r="N504" s="17" t="str">
        <f aca="false">IF(OR(E504="",F504="",G504=""),"",F504*E504/G504)</f>
        <v/>
      </c>
      <c r="O504" s="17" t="str">
        <f aca="false">IF(OR(E504="",F504="",G504="",H504="",I504=""),"",IF(D504="Punta poi banca",IF(I504="Vinta",F504*(E504-1)-H504*(G504-1),H504-F504),IF(I504="Vinta",H504*(G504-1)-F504*(E504-1),F504-H504)))</f>
        <v/>
      </c>
      <c r="P504" s="13"/>
    </row>
    <row r="505" customFormat="false" ht="15" hidden="false" customHeight="false" outlineLevel="0" collapsed="false">
      <c r="A505" s="12"/>
      <c r="B505" s="13"/>
      <c r="C505" s="13"/>
      <c r="D505" s="13"/>
      <c r="E505" s="14"/>
      <c r="F505" s="15"/>
      <c r="G505" s="14"/>
      <c r="H505" s="15"/>
      <c r="I505" s="13"/>
      <c r="J505" s="16"/>
      <c r="K505" s="17" t="str">
        <f aca="false">IF(O505="","",IF(O505&gt;0,O505*J505,0))</f>
        <v/>
      </c>
      <c r="L505" s="17" t="str">
        <f aca="false">IF(O505="","",O505-K505)</f>
        <v/>
      </c>
      <c r="M505" s="17" t="str">
        <f aca="false">IF(L505="","",Riepilogo!$B$2+SUM(L$3:L505))</f>
        <v/>
      </c>
      <c r="N505" s="17" t="str">
        <f aca="false">IF(OR(E505="",F505="",G505=""),"",F505*E505/G505)</f>
        <v/>
      </c>
      <c r="O505" s="17" t="str">
        <f aca="false">IF(OR(E505="",F505="",G505="",H505="",I505=""),"",IF(D505="Punta poi banca",IF(I505="Vinta",F505*(E505-1)-H505*(G505-1),H505-F505),IF(I505="Vinta",H505*(G505-1)-F505*(E505-1),F505-H505)))</f>
        <v/>
      </c>
      <c r="P505" s="13"/>
    </row>
    <row r="506" customFormat="false" ht="15" hidden="false" customHeight="false" outlineLevel="0" collapsed="false">
      <c r="A506" s="12"/>
      <c r="B506" s="13"/>
      <c r="C506" s="13"/>
      <c r="D506" s="13"/>
      <c r="E506" s="14"/>
      <c r="F506" s="15"/>
      <c r="G506" s="14"/>
      <c r="H506" s="15"/>
      <c r="I506" s="13"/>
      <c r="J506" s="16"/>
      <c r="K506" s="17" t="str">
        <f aca="false">IF(O506="","",IF(O506&gt;0,O506*J506,0))</f>
        <v/>
      </c>
      <c r="L506" s="17" t="str">
        <f aca="false">IF(O506="","",O506-K506)</f>
        <v/>
      </c>
      <c r="M506" s="17" t="str">
        <f aca="false">IF(L506="","",Riepilogo!$B$2+SUM(L$3:L506))</f>
        <v/>
      </c>
      <c r="N506" s="17" t="str">
        <f aca="false">IF(OR(E506="",F506="",G506=""),"",F506*E506/G506)</f>
        <v/>
      </c>
      <c r="O506" s="17" t="str">
        <f aca="false">IF(OR(E506="",F506="",G506="",H506="",I506=""),"",IF(D506="Punta poi banca",IF(I506="Vinta",F506*(E506-1)-H506*(G506-1),H506-F506),IF(I506="Vinta",H506*(G506-1)-F506*(E506-1),F506-H506)))</f>
        <v/>
      </c>
      <c r="P506" s="13"/>
    </row>
    <row r="507" customFormat="false" ht="15" hidden="false" customHeight="false" outlineLevel="0" collapsed="false">
      <c r="A507" s="12"/>
      <c r="B507" s="13"/>
      <c r="C507" s="13"/>
      <c r="D507" s="13"/>
      <c r="E507" s="14"/>
      <c r="F507" s="15"/>
      <c r="G507" s="14"/>
      <c r="H507" s="15"/>
      <c r="I507" s="13"/>
      <c r="J507" s="16"/>
      <c r="K507" s="17" t="str">
        <f aca="false">IF(O507="","",IF(O507&gt;0,O507*J507,0))</f>
        <v/>
      </c>
      <c r="L507" s="17" t="str">
        <f aca="false">IF(O507="","",O507-K507)</f>
        <v/>
      </c>
      <c r="M507" s="17" t="str">
        <f aca="false">IF(L507="","",Riepilogo!$B$2+SUM(L$3:L507))</f>
        <v/>
      </c>
      <c r="N507" s="17" t="str">
        <f aca="false">IF(OR(E507="",F507="",G507=""),"",F507*E507/G507)</f>
        <v/>
      </c>
      <c r="O507" s="17" t="str">
        <f aca="false">IF(OR(E507="",F507="",G507="",H507="",I507=""),"",IF(D507="Punta poi banca",IF(I507="Vinta",F507*(E507-1)-H507*(G507-1),H507-F507),IF(I507="Vinta",H507*(G507-1)-F507*(E507-1),F507-H507)))</f>
        <v/>
      </c>
      <c r="P507" s="13"/>
    </row>
    <row r="508" customFormat="false" ht="15" hidden="false" customHeight="false" outlineLevel="0" collapsed="false">
      <c r="A508" s="12"/>
      <c r="B508" s="13"/>
      <c r="C508" s="13"/>
      <c r="D508" s="13"/>
      <c r="E508" s="14"/>
      <c r="F508" s="15"/>
      <c r="G508" s="14"/>
      <c r="H508" s="15"/>
      <c r="I508" s="13"/>
      <c r="J508" s="16"/>
      <c r="K508" s="17" t="str">
        <f aca="false">IF(O508="","",IF(O508&gt;0,O508*J508,0))</f>
        <v/>
      </c>
      <c r="L508" s="17" t="str">
        <f aca="false">IF(O508="","",O508-K508)</f>
        <v/>
      </c>
      <c r="M508" s="17" t="str">
        <f aca="false">IF(L508="","",Riepilogo!$B$2+SUM(L$3:L508))</f>
        <v/>
      </c>
      <c r="N508" s="17" t="str">
        <f aca="false">IF(OR(E508="",F508="",G508=""),"",F508*E508/G508)</f>
        <v/>
      </c>
      <c r="O508" s="17" t="str">
        <f aca="false">IF(OR(E508="",F508="",G508="",H508="",I508=""),"",IF(D508="Punta poi banca",IF(I508="Vinta",F508*(E508-1)-H508*(G508-1),H508-F508),IF(I508="Vinta",H508*(G508-1)-F508*(E508-1),F508-H508)))</f>
        <v/>
      </c>
      <c r="P508" s="13"/>
    </row>
    <row r="509" customFormat="false" ht="15" hidden="false" customHeight="false" outlineLevel="0" collapsed="false">
      <c r="A509" s="12"/>
      <c r="B509" s="13"/>
      <c r="C509" s="13"/>
      <c r="D509" s="13"/>
      <c r="E509" s="14"/>
      <c r="F509" s="15"/>
      <c r="G509" s="14"/>
      <c r="H509" s="15"/>
      <c r="I509" s="13"/>
      <c r="J509" s="16"/>
      <c r="K509" s="17" t="str">
        <f aca="false">IF(O509="","",IF(O509&gt;0,O509*J509,0))</f>
        <v/>
      </c>
      <c r="L509" s="17" t="str">
        <f aca="false">IF(O509="","",O509-K509)</f>
        <v/>
      </c>
      <c r="M509" s="17" t="str">
        <f aca="false">IF(L509="","",Riepilogo!$B$2+SUM(L$3:L509))</f>
        <v/>
      </c>
      <c r="N509" s="17" t="str">
        <f aca="false">IF(OR(E509="",F509="",G509=""),"",F509*E509/G509)</f>
        <v/>
      </c>
      <c r="O509" s="17" t="str">
        <f aca="false">IF(OR(E509="",F509="",G509="",H509="",I509=""),"",IF(D509="Punta poi banca",IF(I509="Vinta",F509*(E509-1)-H509*(G509-1),H509-F509),IF(I509="Vinta",H509*(G509-1)-F509*(E509-1),F509-H509)))</f>
        <v/>
      </c>
      <c r="P509" s="13"/>
    </row>
    <row r="510" customFormat="false" ht="15" hidden="false" customHeight="false" outlineLevel="0" collapsed="false">
      <c r="A510" s="12"/>
      <c r="B510" s="13"/>
      <c r="C510" s="13"/>
      <c r="D510" s="13"/>
      <c r="E510" s="14"/>
      <c r="F510" s="15"/>
      <c r="G510" s="14"/>
      <c r="H510" s="15"/>
      <c r="I510" s="13"/>
      <c r="J510" s="16"/>
      <c r="K510" s="17" t="str">
        <f aca="false">IF(O510="","",IF(O510&gt;0,O510*J510,0))</f>
        <v/>
      </c>
      <c r="L510" s="17" t="str">
        <f aca="false">IF(O510="","",O510-K510)</f>
        <v/>
      </c>
      <c r="M510" s="17" t="str">
        <f aca="false">IF(L510="","",Riepilogo!$B$2+SUM(L$3:L510))</f>
        <v/>
      </c>
      <c r="N510" s="17" t="str">
        <f aca="false">IF(OR(E510="",F510="",G510=""),"",F510*E510/G510)</f>
        <v/>
      </c>
      <c r="O510" s="17" t="str">
        <f aca="false">IF(OR(E510="",F510="",G510="",H510="",I510=""),"",IF(D510="Punta poi banca",IF(I510="Vinta",F510*(E510-1)-H510*(G510-1),H510-F510),IF(I510="Vinta",H510*(G510-1)-F510*(E510-1),F510-H510)))</f>
        <v/>
      </c>
      <c r="P510" s="13"/>
    </row>
    <row r="511" customFormat="false" ht="15" hidden="false" customHeight="false" outlineLevel="0" collapsed="false">
      <c r="A511" s="12"/>
      <c r="B511" s="13"/>
      <c r="C511" s="13"/>
      <c r="D511" s="13"/>
      <c r="E511" s="14"/>
      <c r="F511" s="15"/>
      <c r="G511" s="14"/>
      <c r="H511" s="15"/>
      <c r="I511" s="13"/>
      <c r="J511" s="16"/>
      <c r="K511" s="17" t="str">
        <f aca="false">IF(O511="","",IF(O511&gt;0,O511*J511,0))</f>
        <v/>
      </c>
      <c r="L511" s="17" t="str">
        <f aca="false">IF(O511="","",O511-K511)</f>
        <v/>
      </c>
      <c r="M511" s="17" t="str">
        <f aca="false">IF(L511="","",Riepilogo!$B$2+SUM(L$3:L511))</f>
        <v/>
      </c>
      <c r="N511" s="17" t="str">
        <f aca="false">IF(OR(E511="",F511="",G511=""),"",F511*E511/G511)</f>
        <v/>
      </c>
      <c r="O511" s="17" t="str">
        <f aca="false">IF(OR(E511="",F511="",G511="",H511="",I511=""),"",IF(D511="Punta poi banca",IF(I511="Vinta",F511*(E511-1)-H511*(G511-1),H511-F511),IF(I511="Vinta",H511*(G511-1)-F511*(E511-1),F511-H511)))</f>
        <v/>
      </c>
      <c r="P511" s="13"/>
    </row>
    <row r="512" customFormat="false" ht="15" hidden="false" customHeight="false" outlineLevel="0" collapsed="false">
      <c r="A512" s="12"/>
      <c r="B512" s="13"/>
      <c r="C512" s="13"/>
      <c r="D512" s="13"/>
      <c r="E512" s="14"/>
      <c r="F512" s="15"/>
      <c r="G512" s="14"/>
      <c r="H512" s="15"/>
      <c r="I512" s="13"/>
      <c r="J512" s="16"/>
      <c r="K512" s="17" t="str">
        <f aca="false">IF(O512="","",IF(O512&gt;0,O512*J512,0))</f>
        <v/>
      </c>
      <c r="L512" s="17" t="str">
        <f aca="false">IF(O512="","",O512-K512)</f>
        <v/>
      </c>
      <c r="M512" s="17" t="str">
        <f aca="false">IF(L512="","",Riepilogo!$B$2+SUM(L$3:L512))</f>
        <v/>
      </c>
      <c r="N512" s="17" t="str">
        <f aca="false">IF(OR(E512="",F512="",G512=""),"",F512*E512/G512)</f>
        <v/>
      </c>
      <c r="O512" s="17" t="str">
        <f aca="false">IF(OR(E512="",F512="",G512="",H512="",I512=""),"",IF(D512="Punta poi banca",IF(I512="Vinta",F512*(E512-1)-H512*(G512-1),H512-F512),IF(I512="Vinta",H512*(G512-1)-F512*(E512-1),F512-H512)))</f>
        <v/>
      </c>
      <c r="P512" s="13"/>
    </row>
    <row r="513" customFormat="false" ht="15" hidden="false" customHeight="false" outlineLevel="0" collapsed="false">
      <c r="A513" s="12"/>
      <c r="B513" s="13"/>
      <c r="C513" s="13"/>
      <c r="D513" s="13"/>
      <c r="E513" s="14"/>
      <c r="F513" s="15"/>
      <c r="G513" s="14"/>
      <c r="H513" s="15"/>
      <c r="I513" s="13"/>
      <c r="J513" s="16"/>
      <c r="K513" s="17" t="str">
        <f aca="false">IF(O513="","",IF(O513&gt;0,O513*J513,0))</f>
        <v/>
      </c>
      <c r="L513" s="17" t="str">
        <f aca="false">IF(O513="","",O513-K513)</f>
        <v/>
      </c>
      <c r="M513" s="17" t="str">
        <f aca="false">IF(L513="","",Riepilogo!$B$2+SUM(L$3:L513))</f>
        <v/>
      </c>
      <c r="N513" s="17" t="str">
        <f aca="false">IF(OR(E513="",F513="",G513=""),"",F513*E513/G513)</f>
        <v/>
      </c>
      <c r="O513" s="17" t="str">
        <f aca="false">IF(OR(E513="",F513="",G513="",H513="",I513=""),"",IF(D513="Punta poi banca",IF(I513="Vinta",F513*(E513-1)-H513*(G513-1),H513-F513),IF(I513="Vinta",H513*(G513-1)-F513*(E513-1),F513-H513)))</f>
        <v/>
      </c>
      <c r="P513" s="13"/>
    </row>
    <row r="514" customFormat="false" ht="15" hidden="false" customHeight="false" outlineLevel="0" collapsed="false">
      <c r="A514" s="12"/>
      <c r="B514" s="13"/>
      <c r="C514" s="13"/>
      <c r="D514" s="13"/>
      <c r="E514" s="14"/>
      <c r="F514" s="15"/>
      <c r="G514" s="14"/>
      <c r="H514" s="15"/>
      <c r="I514" s="13"/>
      <c r="J514" s="16"/>
      <c r="K514" s="17" t="str">
        <f aca="false">IF(O514="","",IF(O514&gt;0,O514*J514,0))</f>
        <v/>
      </c>
      <c r="L514" s="17" t="str">
        <f aca="false">IF(O514="","",O514-K514)</f>
        <v/>
      </c>
      <c r="M514" s="17" t="str">
        <f aca="false">IF(L514="","",Riepilogo!$B$2+SUM(L$3:L514))</f>
        <v/>
      </c>
      <c r="N514" s="17" t="str">
        <f aca="false">IF(OR(E514="",F514="",G514=""),"",F514*E514/G514)</f>
        <v/>
      </c>
      <c r="O514" s="17" t="str">
        <f aca="false">IF(OR(E514="",F514="",G514="",H514="",I514=""),"",IF(D514="Punta poi banca",IF(I514="Vinta",F514*(E514-1)-H514*(G514-1),H514-F514),IF(I514="Vinta",H514*(G514-1)-F514*(E514-1),F514-H514)))</f>
        <v/>
      </c>
      <c r="P514" s="13"/>
    </row>
    <row r="515" customFormat="false" ht="15" hidden="false" customHeight="false" outlineLevel="0" collapsed="false">
      <c r="A515" s="12"/>
      <c r="B515" s="13"/>
      <c r="C515" s="13"/>
      <c r="D515" s="13"/>
      <c r="E515" s="14"/>
      <c r="F515" s="15"/>
      <c r="G515" s="14"/>
      <c r="H515" s="15"/>
      <c r="I515" s="13"/>
      <c r="J515" s="16"/>
      <c r="K515" s="17" t="str">
        <f aca="false">IF(O515="","",IF(O515&gt;0,O515*J515,0))</f>
        <v/>
      </c>
      <c r="L515" s="17" t="str">
        <f aca="false">IF(O515="","",O515-K515)</f>
        <v/>
      </c>
      <c r="M515" s="17" t="str">
        <f aca="false">IF(L515="","",Riepilogo!$B$2+SUM(L$3:L515))</f>
        <v/>
      </c>
      <c r="N515" s="17" t="str">
        <f aca="false">IF(OR(E515="",F515="",G515=""),"",F515*E515/G515)</f>
        <v/>
      </c>
      <c r="O515" s="17" t="str">
        <f aca="false">IF(OR(E515="",F515="",G515="",H515="",I515=""),"",IF(D515="Punta poi banca",IF(I515="Vinta",F515*(E515-1)-H515*(G515-1),H515-F515),IF(I515="Vinta",H515*(G515-1)-F515*(E515-1),F515-H515)))</f>
        <v/>
      </c>
      <c r="P515" s="13"/>
    </row>
    <row r="516" customFormat="false" ht="15" hidden="false" customHeight="false" outlineLevel="0" collapsed="false">
      <c r="A516" s="12"/>
      <c r="B516" s="13"/>
      <c r="C516" s="13"/>
      <c r="D516" s="13"/>
      <c r="E516" s="14"/>
      <c r="F516" s="15"/>
      <c r="G516" s="14"/>
      <c r="H516" s="15"/>
      <c r="I516" s="13"/>
      <c r="J516" s="16"/>
      <c r="K516" s="17" t="str">
        <f aca="false">IF(O516="","",IF(O516&gt;0,O516*J516,0))</f>
        <v/>
      </c>
      <c r="L516" s="17" t="str">
        <f aca="false">IF(O516="","",O516-K516)</f>
        <v/>
      </c>
      <c r="M516" s="17" t="str">
        <f aca="false">IF(L516="","",Riepilogo!$B$2+SUM(L$3:L516))</f>
        <v/>
      </c>
      <c r="N516" s="17" t="str">
        <f aca="false">IF(OR(E516="",F516="",G516=""),"",F516*E516/G516)</f>
        <v/>
      </c>
      <c r="O516" s="17" t="str">
        <f aca="false">IF(OR(E516="",F516="",G516="",H516="",I516=""),"",IF(D516="Punta poi banca",IF(I516="Vinta",F516*(E516-1)-H516*(G516-1),H516-F516),IF(I516="Vinta",H516*(G516-1)-F516*(E516-1),F516-H516)))</f>
        <v/>
      </c>
      <c r="P516" s="13"/>
    </row>
    <row r="517" customFormat="false" ht="15" hidden="false" customHeight="false" outlineLevel="0" collapsed="false">
      <c r="A517" s="12"/>
      <c r="B517" s="13"/>
      <c r="C517" s="13"/>
      <c r="D517" s="13"/>
      <c r="E517" s="14"/>
      <c r="F517" s="15"/>
      <c r="G517" s="14"/>
      <c r="H517" s="15"/>
      <c r="I517" s="13"/>
      <c r="J517" s="16"/>
      <c r="K517" s="17" t="str">
        <f aca="false">IF(O517="","",IF(O517&gt;0,O517*J517,0))</f>
        <v/>
      </c>
      <c r="L517" s="17" t="str">
        <f aca="false">IF(O517="","",O517-K517)</f>
        <v/>
      </c>
      <c r="M517" s="17" t="str">
        <f aca="false">IF(L517="","",Riepilogo!$B$2+SUM(L$3:L517))</f>
        <v/>
      </c>
      <c r="N517" s="17" t="str">
        <f aca="false">IF(OR(E517="",F517="",G517=""),"",F517*E517/G517)</f>
        <v/>
      </c>
      <c r="O517" s="17" t="str">
        <f aca="false">IF(OR(E517="",F517="",G517="",H517="",I517=""),"",IF(D517="Punta poi banca",IF(I517="Vinta",F517*(E517-1)-H517*(G517-1),H517-F517),IF(I517="Vinta",H517*(G517-1)-F517*(E517-1),F517-H517)))</f>
        <v/>
      </c>
      <c r="P517" s="13"/>
    </row>
    <row r="518" customFormat="false" ht="15" hidden="false" customHeight="false" outlineLevel="0" collapsed="false">
      <c r="A518" s="12"/>
      <c r="B518" s="13"/>
      <c r="C518" s="13"/>
      <c r="D518" s="13"/>
      <c r="E518" s="14"/>
      <c r="F518" s="15"/>
      <c r="G518" s="14"/>
      <c r="H518" s="15"/>
      <c r="I518" s="13"/>
      <c r="J518" s="16"/>
      <c r="K518" s="17" t="str">
        <f aca="false">IF(O518="","",IF(O518&gt;0,O518*J518,0))</f>
        <v/>
      </c>
      <c r="L518" s="17" t="str">
        <f aca="false">IF(O518="","",O518-K518)</f>
        <v/>
      </c>
      <c r="M518" s="17" t="str">
        <f aca="false">IF(L518="","",Riepilogo!$B$2+SUM(L$3:L518))</f>
        <v/>
      </c>
      <c r="N518" s="17" t="str">
        <f aca="false">IF(OR(E518="",F518="",G518=""),"",F518*E518/G518)</f>
        <v/>
      </c>
      <c r="O518" s="17" t="str">
        <f aca="false">IF(OR(E518="",F518="",G518="",H518="",I518=""),"",IF(D518="Punta poi banca",IF(I518="Vinta",F518*(E518-1)-H518*(G518-1),H518-F518),IF(I518="Vinta",H518*(G518-1)-F518*(E518-1),F518-H518)))</f>
        <v/>
      </c>
      <c r="P518" s="13"/>
    </row>
    <row r="519" customFormat="false" ht="15" hidden="false" customHeight="false" outlineLevel="0" collapsed="false">
      <c r="A519" s="12"/>
      <c r="B519" s="13"/>
      <c r="C519" s="13"/>
      <c r="D519" s="13"/>
      <c r="E519" s="14"/>
      <c r="F519" s="15"/>
      <c r="G519" s="14"/>
      <c r="H519" s="15"/>
      <c r="I519" s="13"/>
      <c r="J519" s="16"/>
      <c r="K519" s="17" t="str">
        <f aca="false">IF(O519="","",IF(O519&gt;0,O519*J519,0))</f>
        <v/>
      </c>
      <c r="L519" s="17" t="str">
        <f aca="false">IF(O519="","",O519-K519)</f>
        <v/>
      </c>
      <c r="M519" s="17" t="str">
        <f aca="false">IF(L519="","",Riepilogo!$B$2+SUM(L$3:L519))</f>
        <v/>
      </c>
      <c r="N519" s="17" t="str">
        <f aca="false">IF(OR(E519="",F519="",G519=""),"",F519*E519/G519)</f>
        <v/>
      </c>
      <c r="O519" s="17" t="str">
        <f aca="false">IF(OR(E519="",F519="",G519="",H519="",I519=""),"",IF(D519="Punta poi banca",IF(I519="Vinta",F519*(E519-1)-H519*(G519-1),H519-F519),IF(I519="Vinta",H519*(G519-1)-F519*(E519-1),F519-H519)))</f>
        <v/>
      </c>
      <c r="P519" s="13"/>
    </row>
    <row r="520" customFormat="false" ht="15" hidden="false" customHeight="false" outlineLevel="0" collapsed="false">
      <c r="A520" s="12"/>
      <c r="B520" s="13"/>
      <c r="C520" s="13"/>
      <c r="D520" s="13"/>
      <c r="E520" s="14"/>
      <c r="F520" s="15"/>
      <c r="G520" s="14"/>
      <c r="H520" s="15"/>
      <c r="I520" s="13"/>
      <c r="J520" s="16"/>
      <c r="K520" s="17" t="str">
        <f aca="false">IF(O520="","",IF(O520&gt;0,O520*J520,0))</f>
        <v/>
      </c>
      <c r="L520" s="17" t="str">
        <f aca="false">IF(O520="","",O520-K520)</f>
        <v/>
      </c>
      <c r="M520" s="17" t="str">
        <f aca="false">IF(L520="","",Riepilogo!$B$2+SUM(L$3:L520))</f>
        <v/>
      </c>
      <c r="N520" s="17" t="str">
        <f aca="false">IF(OR(E520="",F520="",G520=""),"",F520*E520/G520)</f>
        <v/>
      </c>
      <c r="O520" s="17" t="str">
        <f aca="false">IF(OR(E520="",F520="",G520="",H520="",I520=""),"",IF(D520="Punta poi banca",IF(I520="Vinta",F520*(E520-1)-H520*(G520-1),H520-F520),IF(I520="Vinta",H520*(G520-1)-F520*(E520-1),F520-H520)))</f>
        <v/>
      </c>
      <c r="P520" s="13"/>
    </row>
    <row r="521" customFormat="false" ht="15" hidden="false" customHeight="false" outlineLevel="0" collapsed="false">
      <c r="A521" s="12"/>
      <c r="B521" s="13"/>
      <c r="C521" s="13"/>
      <c r="D521" s="13"/>
      <c r="E521" s="14"/>
      <c r="F521" s="15"/>
      <c r="G521" s="14"/>
      <c r="H521" s="15"/>
      <c r="I521" s="13"/>
      <c r="J521" s="16"/>
      <c r="K521" s="17" t="str">
        <f aca="false">IF(O521="","",IF(O521&gt;0,O521*J521,0))</f>
        <v/>
      </c>
      <c r="L521" s="17" t="str">
        <f aca="false">IF(O521="","",O521-K521)</f>
        <v/>
      </c>
      <c r="M521" s="17" t="str">
        <f aca="false">IF(L521="","",Riepilogo!$B$2+SUM(L$3:L521))</f>
        <v/>
      </c>
      <c r="N521" s="17" t="str">
        <f aca="false">IF(OR(E521="",F521="",G521=""),"",F521*E521/G521)</f>
        <v/>
      </c>
      <c r="O521" s="17" t="str">
        <f aca="false">IF(OR(E521="",F521="",G521="",H521="",I521=""),"",IF(D521="Punta poi banca",IF(I521="Vinta",F521*(E521-1)-H521*(G521-1),H521-F521),IF(I521="Vinta",H521*(G521-1)-F521*(E521-1),F521-H521)))</f>
        <v/>
      </c>
      <c r="P521" s="13"/>
    </row>
    <row r="522" customFormat="false" ht="15" hidden="false" customHeight="false" outlineLevel="0" collapsed="false">
      <c r="A522" s="12"/>
      <c r="B522" s="13"/>
      <c r="C522" s="13"/>
      <c r="D522" s="13"/>
      <c r="E522" s="14"/>
      <c r="F522" s="15"/>
      <c r="G522" s="14"/>
      <c r="H522" s="15"/>
      <c r="I522" s="13"/>
      <c r="J522" s="16"/>
      <c r="K522" s="17" t="str">
        <f aca="false">IF(O522="","",IF(O522&gt;0,O522*J522,0))</f>
        <v/>
      </c>
      <c r="L522" s="17" t="str">
        <f aca="false">IF(O522="","",O522-K522)</f>
        <v/>
      </c>
      <c r="M522" s="17" t="str">
        <f aca="false">IF(L522="","",Riepilogo!$B$2+SUM(L$3:L522))</f>
        <v/>
      </c>
      <c r="N522" s="17" t="str">
        <f aca="false">IF(OR(E522="",F522="",G522=""),"",F522*E522/G522)</f>
        <v/>
      </c>
      <c r="O522" s="17" t="str">
        <f aca="false">IF(OR(E522="",F522="",G522="",H522="",I522=""),"",IF(D522="Punta poi banca",IF(I522="Vinta",F522*(E522-1)-H522*(G522-1),H522-F522),IF(I522="Vinta",H522*(G522-1)-F522*(E522-1),F522-H522)))</f>
        <v/>
      </c>
      <c r="P522" s="13"/>
    </row>
    <row r="523" customFormat="false" ht="15" hidden="false" customHeight="false" outlineLevel="0" collapsed="false">
      <c r="A523" s="12"/>
      <c r="B523" s="13"/>
      <c r="C523" s="13"/>
      <c r="D523" s="13"/>
      <c r="E523" s="14"/>
      <c r="F523" s="15"/>
      <c r="G523" s="14"/>
      <c r="H523" s="15"/>
      <c r="I523" s="13"/>
      <c r="J523" s="16"/>
      <c r="K523" s="17" t="str">
        <f aca="false">IF(O523="","",IF(O523&gt;0,O523*J523,0))</f>
        <v/>
      </c>
      <c r="L523" s="17" t="str">
        <f aca="false">IF(O523="","",O523-K523)</f>
        <v/>
      </c>
      <c r="M523" s="17" t="str">
        <f aca="false">IF(L523="","",Riepilogo!$B$2+SUM(L$3:L523))</f>
        <v/>
      </c>
      <c r="N523" s="17" t="str">
        <f aca="false">IF(OR(E523="",F523="",G523=""),"",F523*E523/G523)</f>
        <v/>
      </c>
      <c r="O523" s="17" t="str">
        <f aca="false">IF(OR(E523="",F523="",G523="",H523="",I523=""),"",IF(D523="Punta poi banca",IF(I523="Vinta",F523*(E523-1)-H523*(G523-1),H523-F523),IF(I523="Vinta",H523*(G523-1)-F523*(E523-1),F523-H523)))</f>
        <v/>
      </c>
      <c r="P523" s="13"/>
    </row>
    <row r="524" customFormat="false" ht="15" hidden="false" customHeight="false" outlineLevel="0" collapsed="false">
      <c r="A524" s="12"/>
      <c r="B524" s="13"/>
      <c r="C524" s="13"/>
      <c r="D524" s="13"/>
      <c r="E524" s="14"/>
      <c r="F524" s="15"/>
      <c r="G524" s="14"/>
      <c r="H524" s="15"/>
      <c r="I524" s="13"/>
      <c r="J524" s="16"/>
      <c r="K524" s="17" t="str">
        <f aca="false">IF(O524="","",IF(O524&gt;0,O524*J524,0))</f>
        <v/>
      </c>
      <c r="L524" s="17" t="str">
        <f aca="false">IF(O524="","",O524-K524)</f>
        <v/>
      </c>
      <c r="M524" s="17" t="str">
        <f aca="false">IF(L524="","",Riepilogo!$B$2+SUM(L$3:L524))</f>
        <v/>
      </c>
      <c r="N524" s="17" t="str">
        <f aca="false">IF(OR(E524="",F524="",G524=""),"",F524*E524/G524)</f>
        <v/>
      </c>
      <c r="O524" s="17" t="str">
        <f aca="false">IF(OR(E524="",F524="",G524="",H524="",I524=""),"",IF(D524="Punta poi banca",IF(I524="Vinta",F524*(E524-1)-H524*(G524-1),H524-F524),IF(I524="Vinta",H524*(G524-1)-F524*(E524-1),F524-H524)))</f>
        <v/>
      </c>
      <c r="P524" s="13"/>
    </row>
    <row r="525" customFormat="false" ht="15" hidden="false" customHeight="false" outlineLevel="0" collapsed="false">
      <c r="A525" s="12"/>
      <c r="B525" s="13"/>
      <c r="C525" s="13"/>
      <c r="D525" s="13"/>
      <c r="E525" s="14"/>
      <c r="F525" s="15"/>
      <c r="G525" s="14"/>
      <c r="H525" s="15"/>
      <c r="I525" s="13"/>
      <c r="J525" s="16"/>
      <c r="K525" s="17" t="str">
        <f aca="false">IF(O525="","",IF(O525&gt;0,O525*J525,0))</f>
        <v/>
      </c>
      <c r="L525" s="17" t="str">
        <f aca="false">IF(O525="","",O525-K525)</f>
        <v/>
      </c>
      <c r="M525" s="17" t="str">
        <f aca="false">IF(L525="","",Riepilogo!$B$2+SUM(L$3:L525))</f>
        <v/>
      </c>
      <c r="N525" s="17" t="str">
        <f aca="false">IF(OR(E525="",F525="",G525=""),"",F525*E525/G525)</f>
        <v/>
      </c>
      <c r="O525" s="17" t="str">
        <f aca="false">IF(OR(E525="",F525="",G525="",H525="",I525=""),"",IF(D525="Punta poi banca",IF(I525="Vinta",F525*(E525-1)-H525*(G525-1),H525-F525),IF(I525="Vinta",H525*(G525-1)-F525*(E525-1),F525-H525)))</f>
        <v/>
      </c>
      <c r="P525" s="13"/>
    </row>
    <row r="526" customFormat="false" ht="15" hidden="false" customHeight="false" outlineLevel="0" collapsed="false">
      <c r="A526" s="12"/>
      <c r="B526" s="13"/>
      <c r="C526" s="13"/>
      <c r="D526" s="13"/>
      <c r="E526" s="14"/>
      <c r="F526" s="15"/>
      <c r="G526" s="14"/>
      <c r="H526" s="15"/>
      <c r="I526" s="13"/>
      <c r="J526" s="16"/>
      <c r="K526" s="17" t="str">
        <f aca="false">IF(O526="","",IF(O526&gt;0,O526*J526,0))</f>
        <v/>
      </c>
      <c r="L526" s="17" t="str">
        <f aca="false">IF(O526="","",O526-K526)</f>
        <v/>
      </c>
      <c r="M526" s="17" t="str">
        <f aca="false">IF(L526="","",Riepilogo!$B$2+SUM(L$3:L526))</f>
        <v/>
      </c>
      <c r="N526" s="17" t="str">
        <f aca="false">IF(OR(E526="",F526="",G526=""),"",F526*E526/G526)</f>
        <v/>
      </c>
      <c r="O526" s="17" t="str">
        <f aca="false">IF(OR(E526="",F526="",G526="",H526="",I526=""),"",IF(D526="Punta poi banca",IF(I526="Vinta",F526*(E526-1)-H526*(G526-1),H526-F526),IF(I526="Vinta",H526*(G526-1)-F526*(E526-1),F526-H526)))</f>
        <v/>
      </c>
      <c r="P526" s="13"/>
    </row>
    <row r="527" customFormat="false" ht="15" hidden="false" customHeight="false" outlineLevel="0" collapsed="false">
      <c r="A527" s="12"/>
      <c r="B527" s="13"/>
      <c r="C527" s="13"/>
      <c r="D527" s="13"/>
      <c r="E527" s="14"/>
      <c r="F527" s="15"/>
      <c r="G527" s="14"/>
      <c r="H527" s="15"/>
      <c r="I527" s="13"/>
      <c r="J527" s="16"/>
      <c r="K527" s="17" t="str">
        <f aca="false">IF(O527="","",IF(O527&gt;0,O527*J527,0))</f>
        <v/>
      </c>
      <c r="L527" s="17" t="str">
        <f aca="false">IF(O527="","",O527-K527)</f>
        <v/>
      </c>
      <c r="M527" s="17" t="str">
        <f aca="false">IF(L527="","",Riepilogo!$B$2+SUM(L$3:L527))</f>
        <v/>
      </c>
      <c r="N527" s="17" t="str">
        <f aca="false">IF(OR(E527="",F527="",G527=""),"",F527*E527/G527)</f>
        <v/>
      </c>
      <c r="O527" s="17" t="str">
        <f aca="false">IF(OR(E527="",F527="",G527="",H527="",I527=""),"",IF(D527="Punta poi banca",IF(I527="Vinta",F527*(E527-1)-H527*(G527-1),H527-F527),IF(I527="Vinta",H527*(G527-1)-F527*(E527-1),F527-H527)))</f>
        <v/>
      </c>
      <c r="P527" s="13"/>
    </row>
    <row r="528" customFormat="false" ht="15" hidden="false" customHeight="false" outlineLevel="0" collapsed="false">
      <c r="A528" s="12"/>
      <c r="B528" s="13"/>
      <c r="C528" s="13"/>
      <c r="D528" s="13"/>
      <c r="E528" s="14"/>
      <c r="F528" s="15"/>
      <c r="G528" s="14"/>
      <c r="H528" s="15"/>
      <c r="I528" s="13"/>
      <c r="J528" s="16"/>
      <c r="K528" s="17" t="str">
        <f aca="false">IF(O528="","",IF(O528&gt;0,O528*J528,0))</f>
        <v/>
      </c>
      <c r="L528" s="17" t="str">
        <f aca="false">IF(O528="","",O528-K528)</f>
        <v/>
      </c>
      <c r="M528" s="17" t="str">
        <f aca="false">IF(L528="","",Riepilogo!$B$2+SUM(L$3:L528))</f>
        <v/>
      </c>
      <c r="N528" s="17" t="str">
        <f aca="false">IF(OR(E528="",F528="",G528=""),"",F528*E528/G528)</f>
        <v/>
      </c>
      <c r="O528" s="17" t="str">
        <f aca="false">IF(OR(E528="",F528="",G528="",H528="",I528=""),"",IF(D528="Punta poi banca",IF(I528="Vinta",F528*(E528-1)-H528*(G528-1),H528-F528),IF(I528="Vinta",H528*(G528-1)-F528*(E528-1),F528-H528)))</f>
        <v/>
      </c>
      <c r="P528" s="13"/>
    </row>
    <row r="529" customFormat="false" ht="15" hidden="false" customHeight="false" outlineLevel="0" collapsed="false">
      <c r="A529" s="12"/>
      <c r="B529" s="13"/>
      <c r="C529" s="13"/>
      <c r="D529" s="13"/>
      <c r="E529" s="14"/>
      <c r="F529" s="15"/>
      <c r="G529" s="14"/>
      <c r="H529" s="15"/>
      <c r="I529" s="13"/>
      <c r="J529" s="16"/>
      <c r="K529" s="17" t="str">
        <f aca="false">IF(O529="","",IF(O529&gt;0,O529*J529,0))</f>
        <v/>
      </c>
      <c r="L529" s="17" t="str">
        <f aca="false">IF(O529="","",O529-K529)</f>
        <v/>
      </c>
      <c r="M529" s="17" t="str">
        <f aca="false">IF(L529="","",Riepilogo!$B$2+SUM(L$3:L529))</f>
        <v/>
      </c>
      <c r="N529" s="17" t="str">
        <f aca="false">IF(OR(E529="",F529="",G529=""),"",F529*E529/G529)</f>
        <v/>
      </c>
      <c r="O529" s="17" t="str">
        <f aca="false">IF(OR(E529="",F529="",G529="",H529="",I529=""),"",IF(D529="Punta poi banca",IF(I529="Vinta",F529*(E529-1)-H529*(G529-1),H529-F529),IF(I529="Vinta",H529*(G529-1)-F529*(E529-1),F529-H529)))</f>
        <v/>
      </c>
      <c r="P529" s="13"/>
    </row>
    <row r="530" customFormat="false" ht="15" hidden="false" customHeight="false" outlineLevel="0" collapsed="false">
      <c r="A530" s="12"/>
      <c r="B530" s="13"/>
      <c r="C530" s="13"/>
      <c r="D530" s="13"/>
      <c r="E530" s="14"/>
      <c r="F530" s="15"/>
      <c r="G530" s="14"/>
      <c r="H530" s="15"/>
      <c r="I530" s="13"/>
      <c r="J530" s="16"/>
      <c r="K530" s="17" t="str">
        <f aca="false">IF(O530="","",IF(O530&gt;0,O530*J530,0))</f>
        <v/>
      </c>
      <c r="L530" s="17" t="str">
        <f aca="false">IF(O530="","",O530-K530)</f>
        <v/>
      </c>
      <c r="M530" s="17" t="str">
        <f aca="false">IF(L530="","",Riepilogo!$B$2+SUM(L$3:L530))</f>
        <v/>
      </c>
      <c r="N530" s="17" t="str">
        <f aca="false">IF(OR(E530="",F530="",G530=""),"",F530*E530/G530)</f>
        <v/>
      </c>
      <c r="O530" s="17" t="str">
        <f aca="false">IF(OR(E530="",F530="",G530="",H530="",I530=""),"",IF(D530="Punta poi banca",IF(I530="Vinta",F530*(E530-1)-H530*(G530-1),H530-F530),IF(I530="Vinta",H530*(G530-1)-F530*(E530-1),F530-H530)))</f>
        <v/>
      </c>
      <c r="P530" s="13"/>
    </row>
    <row r="531" customFormat="false" ht="15" hidden="false" customHeight="false" outlineLevel="0" collapsed="false">
      <c r="A531" s="12"/>
      <c r="B531" s="13"/>
      <c r="C531" s="13"/>
      <c r="D531" s="13"/>
      <c r="E531" s="14"/>
      <c r="F531" s="15"/>
      <c r="G531" s="14"/>
      <c r="H531" s="15"/>
      <c r="I531" s="13"/>
      <c r="J531" s="16"/>
      <c r="K531" s="17" t="str">
        <f aca="false">IF(O531="","",IF(O531&gt;0,O531*J531,0))</f>
        <v/>
      </c>
      <c r="L531" s="17" t="str">
        <f aca="false">IF(O531="","",O531-K531)</f>
        <v/>
      </c>
      <c r="M531" s="17" t="str">
        <f aca="false">IF(L531="","",Riepilogo!$B$2+SUM(L$3:L531))</f>
        <v/>
      </c>
      <c r="N531" s="17" t="str">
        <f aca="false">IF(OR(E531="",F531="",G531=""),"",F531*E531/G531)</f>
        <v/>
      </c>
      <c r="O531" s="17" t="str">
        <f aca="false">IF(OR(E531="",F531="",G531="",H531="",I531=""),"",IF(D531="Punta poi banca",IF(I531="Vinta",F531*(E531-1)-H531*(G531-1),H531-F531),IF(I531="Vinta",H531*(G531-1)-F531*(E531-1),F531-H531)))</f>
        <v/>
      </c>
      <c r="P531" s="13"/>
    </row>
    <row r="532" customFormat="false" ht="15" hidden="false" customHeight="false" outlineLevel="0" collapsed="false">
      <c r="A532" s="12"/>
      <c r="B532" s="13"/>
      <c r="C532" s="13"/>
      <c r="D532" s="13"/>
      <c r="E532" s="14"/>
      <c r="F532" s="15"/>
      <c r="G532" s="14"/>
      <c r="H532" s="15"/>
      <c r="I532" s="13"/>
      <c r="J532" s="16"/>
      <c r="K532" s="17" t="str">
        <f aca="false">IF(O532="","",IF(O532&gt;0,O532*J532,0))</f>
        <v/>
      </c>
      <c r="L532" s="17" t="str">
        <f aca="false">IF(O532="","",O532-K532)</f>
        <v/>
      </c>
      <c r="M532" s="17" t="str">
        <f aca="false">IF(L532="","",Riepilogo!$B$2+SUM(L$3:L532))</f>
        <v/>
      </c>
      <c r="N532" s="17" t="str">
        <f aca="false">IF(OR(E532="",F532="",G532=""),"",F532*E532/G532)</f>
        <v/>
      </c>
      <c r="O532" s="17" t="str">
        <f aca="false">IF(OR(E532="",F532="",G532="",H532="",I532=""),"",IF(D532="Punta poi banca",IF(I532="Vinta",F532*(E532-1)-H532*(G532-1),H532-F532),IF(I532="Vinta",H532*(G532-1)-F532*(E532-1),F532-H532)))</f>
        <v/>
      </c>
      <c r="P532" s="13"/>
    </row>
    <row r="533" customFormat="false" ht="15" hidden="false" customHeight="false" outlineLevel="0" collapsed="false">
      <c r="A533" s="12"/>
      <c r="B533" s="13"/>
      <c r="C533" s="13"/>
      <c r="D533" s="13"/>
      <c r="E533" s="14"/>
      <c r="F533" s="15"/>
      <c r="G533" s="14"/>
      <c r="H533" s="15"/>
      <c r="I533" s="13"/>
      <c r="J533" s="16"/>
      <c r="K533" s="17" t="str">
        <f aca="false">IF(O533="","",IF(O533&gt;0,O533*J533,0))</f>
        <v/>
      </c>
      <c r="L533" s="17" t="str">
        <f aca="false">IF(O533="","",O533-K533)</f>
        <v/>
      </c>
      <c r="M533" s="17" t="str">
        <f aca="false">IF(L533="","",Riepilogo!$B$2+SUM(L$3:L533))</f>
        <v/>
      </c>
      <c r="N533" s="17" t="str">
        <f aca="false">IF(OR(E533="",F533="",G533=""),"",F533*E533/G533)</f>
        <v/>
      </c>
      <c r="O533" s="17" t="str">
        <f aca="false">IF(OR(E533="",F533="",G533="",H533="",I533=""),"",IF(D533="Punta poi banca",IF(I533="Vinta",F533*(E533-1)-H533*(G533-1),H533-F533),IF(I533="Vinta",H533*(G533-1)-F533*(E533-1),F533-H533)))</f>
        <v/>
      </c>
      <c r="P533" s="13"/>
    </row>
    <row r="534" customFormat="false" ht="15" hidden="false" customHeight="false" outlineLevel="0" collapsed="false">
      <c r="A534" s="12"/>
      <c r="B534" s="13"/>
      <c r="C534" s="13"/>
      <c r="D534" s="13"/>
      <c r="E534" s="14"/>
      <c r="F534" s="15"/>
      <c r="G534" s="14"/>
      <c r="H534" s="15"/>
      <c r="I534" s="13"/>
      <c r="J534" s="16"/>
      <c r="K534" s="17" t="str">
        <f aca="false">IF(O534="","",IF(O534&gt;0,O534*J534,0))</f>
        <v/>
      </c>
      <c r="L534" s="17" t="str">
        <f aca="false">IF(O534="","",O534-K534)</f>
        <v/>
      </c>
      <c r="M534" s="17" t="str">
        <f aca="false">IF(L534="","",Riepilogo!$B$2+SUM(L$3:L534))</f>
        <v/>
      </c>
      <c r="N534" s="17" t="str">
        <f aca="false">IF(OR(E534="",F534="",G534=""),"",F534*E534/G534)</f>
        <v/>
      </c>
      <c r="O534" s="17" t="str">
        <f aca="false">IF(OR(E534="",F534="",G534="",H534="",I534=""),"",IF(D534="Punta poi banca",IF(I534="Vinta",F534*(E534-1)-H534*(G534-1),H534-F534),IF(I534="Vinta",H534*(G534-1)-F534*(E534-1),F534-H534)))</f>
        <v/>
      </c>
      <c r="P534" s="13"/>
    </row>
    <row r="535" customFormat="false" ht="15" hidden="false" customHeight="false" outlineLevel="0" collapsed="false">
      <c r="A535" s="12"/>
      <c r="B535" s="13"/>
      <c r="C535" s="13"/>
      <c r="D535" s="13"/>
      <c r="E535" s="14"/>
      <c r="F535" s="15"/>
      <c r="G535" s="14"/>
      <c r="H535" s="15"/>
      <c r="I535" s="13"/>
      <c r="J535" s="16"/>
      <c r="K535" s="17" t="str">
        <f aca="false">IF(O535="","",IF(O535&gt;0,O535*J535,0))</f>
        <v/>
      </c>
      <c r="L535" s="17" t="str">
        <f aca="false">IF(O535="","",O535-K535)</f>
        <v/>
      </c>
      <c r="M535" s="17" t="str">
        <f aca="false">IF(L535="","",Riepilogo!$B$2+SUM(L$3:L535))</f>
        <v/>
      </c>
      <c r="N535" s="17" t="str">
        <f aca="false">IF(OR(E535="",F535="",G535=""),"",F535*E535/G535)</f>
        <v/>
      </c>
      <c r="O535" s="17" t="str">
        <f aca="false">IF(OR(E535="",F535="",G535="",H535="",I535=""),"",IF(D535="Punta poi banca",IF(I535="Vinta",F535*(E535-1)-H535*(G535-1),H535-F535),IF(I535="Vinta",H535*(G535-1)-F535*(E535-1),F535-H535)))</f>
        <v/>
      </c>
      <c r="P535" s="13"/>
    </row>
    <row r="536" customFormat="false" ht="15" hidden="false" customHeight="false" outlineLevel="0" collapsed="false">
      <c r="A536" s="12"/>
      <c r="B536" s="13"/>
      <c r="C536" s="13"/>
      <c r="D536" s="13"/>
      <c r="E536" s="14"/>
      <c r="F536" s="15"/>
      <c r="G536" s="14"/>
      <c r="H536" s="15"/>
      <c r="I536" s="13"/>
      <c r="J536" s="16"/>
      <c r="K536" s="17" t="str">
        <f aca="false">IF(O536="","",IF(O536&gt;0,O536*J536,0))</f>
        <v/>
      </c>
      <c r="L536" s="17" t="str">
        <f aca="false">IF(O536="","",O536-K536)</f>
        <v/>
      </c>
      <c r="M536" s="17" t="str">
        <f aca="false">IF(L536="","",Riepilogo!$B$2+SUM(L$3:L536))</f>
        <v/>
      </c>
      <c r="N536" s="17" t="str">
        <f aca="false">IF(OR(E536="",F536="",G536=""),"",F536*E536/G536)</f>
        <v/>
      </c>
      <c r="O536" s="17" t="str">
        <f aca="false">IF(OR(E536="",F536="",G536="",H536="",I536=""),"",IF(D536="Punta poi banca",IF(I536="Vinta",F536*(E536-1)-H536*(G536-1),H536-F536),IF(I536="Vinta",H536*(G536-1)-F536*(E536-1),F536-H536)))</f>
        <v/>
      </c>
      <c r="P536" s="13"/>
    </row>
    <row r="537" customFormat="false" ht="15" hidden="false" customHeight="false" outlineLevel="0" collapsed="false">
      <c r="A537" s="12"/>
      <c r="B537" s="13"/>
      <c r="C537" s="13"/>
      <c r="D537" s="13"/>
      <c r="E537" s="14"/>
      <c r="F537" s="15"/>
      <c r="G537" s="14"/>
      <c r="H537" s="15"/>
      <c r="I537" s="13"/>
      <c r="J537" s="16"/>
      <c r="K537" s="17" t="str">
        <f aca="false">IF(O537="","",IF(O537&gt;0,O537*J537,0))</f>
        <v/>
      </c>
      <c r="L537" s="17" t="str">
        <f aca="false">IF(O537="","",O537-K537)</f>
        <v/>
      </c>
      <c r="M537" s="17" t="str">
        <f aca="false">IF(L537="","",Riepilogo!$B$2+SUM(L$3:L537))</f>
        <v/>
      </c>
      <c r="N537" s="17" t="str">
        <f aca="false">IF(OR(E537="",F537="",G537=""),"",F537*E537/G537)</f>
        <v/>
      </c>
      <c r="O537" s="17" t="str">
        <f aca="false">IF(OR(E537="",F537="",G537="",H537="",I537=""),"",IF(D537="Punta poi banca",IF(I537="Vinta",F537*(E537-1)-H537*(G537-1),H537-F537),IF(I537="Vinta",H537*(G537-1)-F537*(E537-1),F537-H537)))</f>
        <v/>
      </c>
      <c r="P537" s="13"/>
    </row>
    <row r="538" customFormat="false" ht="15" hidden="false" customHeight="false" outlineLevel="0" collapsed="false">
      <c r="A538" s="12"/>
      <c r="B538" s="13"/>
      <c r="C538" s="13"/>
      <c r="D538" s="13"/>
      <c r="E538" s="14"/>
      <c r="F538" s="15"/>
      <c r="G538" s="14"/>
      <c r="H538" s="15"/>
      <c r="I538" s="13"/>
      <c r="J538" s="16"/>
      <c r="K538" s="17" t="str">
        <f aca="false">IF(O538="","",IF(O538&gt;0,O538*J538,0))</f>
        <v/>
      </c>
      <c r="L538" s="17" t="str">
        <f aca="false">IF(O538="","",O538-K538)</f>
        <v/>
      </c>
      <c r="M538" s="17" t="str">
        <f aca="false">IF(L538="","",Riepilogo!$B$2+SUM(L$3:L538))</f>
        <v/>
      </c>
      <c r="N538" s="17" t="str">
        <f aca="false">IF(OR(E538="",F538="",G538=""),"",F538*E538/G538)</f>
        <v/>
      </c>
      <c r="O538" s="17" t="str">
        <f aca="false">IF(OR(E538="",F538="",G538="",H538="",I538=""),"",IF(D538="Punta poi banca",IF(I538="Vinta",F538*(E538-1)-H538*(G538-1),H538-F538),IF(I538="Vinta",H538*(G538-1)-F538*(E538-1),F538-H538)))</f>
        <v/>
      </c>
      <c r="P538" s="13"/>
    </row>
    <row r="539" customFormat="false" ht="15" hidden="false" customHeight="false" outlineLevel="0" collapsed="false">
      <c r="A539" s="12"/>
      <c r="B539" s="13"/>
      <c r="C539" s="13"/>
      <c r="D539" s="13"/>
      <c r="E539" s="14"/>
      <c r="F539" s="15"/>
      <c r="G539" s="14"/>
      <c r="H539" s="15"/>
      <c r="I539" s="13"/>
      <c r="J539" s="16"/>
      <c r="K539" s="17" t="str">
        <f aca="false">IF(O539="","",IF(O539&gt;0,O539*J539,0))</f>
        <v/>
      </c>
      <c r="L539" s="17" t="str">
        <f aca="false">IF(O539="","",O539-K539)</f>
        <v/>
      </c>
      <c r="M539" s="17" t="str">
        <f aca="false">IF(L539="","",Riepilogo!$B$2+SUM(L$3:L539))</f>
        <v/>
      </c>
      <c r="N539" s="17" t="str">
        <f aca="false">IF(OR(E539="",F539="",G539=""),"",F539*E539/G539)</f>
        <v/>
      </c>
      <c r="O539" s="17" t="str">
        <f aca="false">IF(OR(E539="",F539="",G539="",H539="",I539=""),"",IF(D539="Punta poi banca",IF(I539="Vinta",F539*(E539-1)-H539*(G539-1),H539-F539),IF(I539="Vinta",H539*(G539-1)-F539*(E539-1),F539-H539)))</f>
        <v/>
      </c>
      <c r="P539" s="13"/>
    </row>
    <row r="540" customFormat="false" ht="15" hidden="false" customHeight="false" outlineLevel="0" collapsed="false">
      <c r="A540" s="12"/>
      <c r="B540" s="13"/>
      <c r="C540" s="13"/>
      <c r="D540" s="13"/>
      <c r="E540" s="14"/>
      <c r="F540" s="15"/>
      <c r="G540" s="14"/>
      <c r="H540" s="15"/>
      <c r="I540" s="13"/>
      <c r="J540" s="16"/>
      <c r="K540" s="17" t="str">
        <f aca="false">IF(O540="","",IF(O540&gt;0,O540*J540,0))</f>
        <v/>
      </c>
      <c r="L540" s="17" t="str">
        <f aca="false">IF(O540="","",O540-K540)</f>
        <v/>
      </c>
      <c r="M540" s="17" t="str">
        <f aca="false">IF(L540="","",Riepilogo!$B$2+SUM(L$3:L540))</f>
        <v/>
      </c>
      <c r="N540" s="17" t="str">
        <f aca="false">IF(OR(E540="",F540="",G540=""),"",F540*E540/G540)</f>
        <v/>
      </c>
      <c r="O540" s="17" t="str">
        <f aca="false">IF(OR(E540="",F540="",G540="",H540="",I540=""),"",IF(D540="Punta poi banca",IF(I540="Vinta",F540*(E540-1)-H540*(G540-1),H540-F540),IF(I540="Vinta",H540*(G540-1)-F540*(E540-1),F540-H540)))</f>
        <v/>
      </c>
      <c r="P540" s="13"/>
    </row>
    <row r="541" customFormat="false" ht="15" hidden="false" customHeight="false" outlineLevel="0" collapsed="false">
      <c r="A541" s="12"/>
      <c r="B541" s="13"/>
      <c r="C541" s="13"/>
      <c r="D541" s="13"/>
      <c r="E541" s="14"/>
      <c r="F541" s="15"/>
      <c r="G541" s="14"/>
      <c r="H541" s="15"/>
      <c r="I541" s="13"/>
      <c r="J541" s="16"/>
      <c r="K541" s="17" t="str">
        <f aca="false">IF(O541="","",IF(O541&gt;0,O541*J541,0))</f>
        <v/>
      </c>
      <c r="L541" s="17" t="str">
        <f aca="false">IF(O541="","",O541-K541)</f>
        <v/>
      </c>
      <c r="M541" s="17" t="str">
        <f aca="false">IF(L541="","",Riepilogo!$B$2+SUM(L$3:L541))</f>
        <v/>
      </c>
      <c r="N541" s="17" t="str">
        <f aca="false">IF(OR(E541="",F541="",G541=""),"",F541*E541/G541)</f>
        <v/>
      </c>
      <c r="O541" s="17" t="str">
        <f aca="false">IF(OR(E541="",F541="",G541="",H541="",I541=""),"",IF(D541="Punta poi banca",IF(I541="Vinta",F541*(E541-1)-H541*(G541-1),H541-F541),IF(I541="Vinta",H541*(G541-1)-F541*(E541-1),F541-H541)))</f>
        <v/>
      </c>
      <c r="P541" s="13"/>
    </row>
    <row r="542" customFormat="false" ht="15" hidden="false" customHeight="false" outlineLevel="0" collapsed="false">
      <c r="A542" s="12"/>
      <c r="B542" s="13"/>
      <c r="C542" s="13"/>
      <c r="D542" s="13"/>
      <c r="E542" s="14"/>
      <c r="F542" s="15"/>
      <c r="G542" s="14"/>
      <c r="H542" s="15"/>
      <c r="I542" s="13"/>
      <c r="J542" s="16"/>
      <c r="K542" s="17" t="str">
        <f aca="false">IF(O542="","",IF(O542&gt;0,O542*J542,0))</f>
        <v/>
      </c>
      <c r="L542" s="17" t="str">
        <f aca="false">IF(O542="","",O542-K542)</f>
        <v/>
      </c>
      <c r="M542" s="17" t="str">
        <f aca="false">IF(L542="","",Riepilogo!$B$2+SUM(L$3:L542))</f>
        <v/>
      </c>
      <c r="N542" s="17" t="str">
        <f aca="false">IF(OR(E542="",F542="",G542=""),"",F542*E542/G542)</f>
        <v/>
      </c>
      <c r="O542" s="17" t="str">
        <f aca="false">IF(OR(E542="",F542="",G542="",H542="",I542=""),"",IF(D542="Punta poi banca",IF(I542="Vinta",F542*(E542-1)-H542*(G542-1),H542-F542),IF(I542="Vinta",H542*(G542-1)-F542*(E542-1),F542-H542)))</f>
        <v/>
      </c>
      <c r="P542" s="13"/>
    </row>
    <row r="543" customFormat="false" ht="15" hidden="false" customHeight="false" outlineLevel="0" collapsed="false">
      <c r="A543" s="12"/>
      <c r="B543" s="13"/>
      <c r="C543" s="13"/>
      <c r="D543" s="13"/>
      <c r="E543" s="14"/>
      <c r="F543" s="15"/>
      <c r="G543" s="14"/>
      <c r="H543" s="15"/>
      <c r="I543" s="13"/>
      <c r="J543" s="16"/>
      <c r="K543" s="17" t="str">
        <f aca="false">IF(O543="","",IF(O543&gt;0,O543*J543,0))</f>
        <v/>
      </c>
      <c r="L543" s="17" t="str">
        <f aca="false">IF(O543="","",O543-K543)</f>
        <v/>
      </c>
      <c r="M543" s="17" t="str">
        <f aca="false">IF(L543="","",Riepilogo!$B$2+SUM(L$3:L543))</f>
        <v/>
      </c>
      <c r="N543" s="17" t="str">
        <f aca="false">IF(OR(E543="",F543="",G543=""),"",F543*E543/G543)</f>
        <v/>
      </c>
      <c r="O543" s="17" t="str">
        <f aca="false">IF(OR(E543="",F543="",G543="",H543="",I543=""),"",IF(D543="Punta poi banca",IF(I543="Vinta",F543*(E543-1)-H543*(G543-1),H543-F543),IF(I543="Vinta",H543*(G543-1)-F543*(E543-1),F543-H543)))</f>
        <v/>
      </c>
      <c r="P543" s="13"/>
    </row>
    <row r="544" customFormat="false" ht="15" hidden="false" customHeight="false" outlineLevel="0" collapsed="false">
      <c r="A544" s="12"/>
      <c r="B544" s="13"/>
      <c r="C544" s="13"/>
      <c r="D544" s="13"/>
      <c r="E544" s="14"/>
      <c r="F544" s="15"/>
      <c r="G544" s="14"/>
      <c r="H544" s="15"/>
      <c r="I544" s="13"/>
      <c r="J544" s="16"/>
      <c r="K544" s="17" t="str">
        <f aca="false">IF(O544="","",IF(O544&gt;0,O544*J544,0))</f>
        <v/>
      </c>
      <c r="L544" s="17" t="str">
        <f aca="false">IF(O544="","",O544-K544)</f>
        <v/>
      </c>
      <c r="M544" s="17" t="str">
        <f aca="false">IF(L544="","",Riepilogo!$B$2+SUM(L$3:L544))</f>
        <v/>
      </c>
      <c r="N544" s="17" t="str">
        <f aca="false">IF(OR(E544="",F544="",G544=""),"",F544*E544/G544)</f>
        <v/>
      </c>
      <c r="O544" s="17" t="str">
        <f aca="false">IF(OR(E544="",F544="",G544="",H544="",I544=""),"",IF(D544="Punta poi banca",IF(I544="Vinta",F544*(E544-1)-H544*(G544-1),H544-F544),IF(I544="Vinta",H544*(G544-1)-F544*(E544-1),F544-H544)))</f>
        <v/>
      </c>
      <c r="P544" s="13"/>
    </row>
    <row r="545" customFormat="false" ht="15" hidden="false" customHeight="false" outlineLevel="0" collapsed="false">
      <c r="A545" s="12"/>
      <c r="B545" s="13"/>
      <c r="C545" s="13"/>
      <c r="D545" s="13"/>
      <c r="E545" s="14"/>
      <c r="F545" s="15"/>
      <c r="G545" s="14"/>
      <c r="H545" s="15"/>
      <c r="I545" s="13"/>
      <c r="J545" s="16"/>
      <c r="K545" s="17" t="str">
        <f aca="false">IF(O545="","",IF(O545&gt;0,O545*J545,0))</f>
        <v/>
      </c>
      <c r="L545" s="17" t="str">
        <f aca="false">IF(O545="","",O545-K545)</f>
        <v/>
      </c>
      <c r="M545" s="17" t="str">
        <f aca="false">IF(L545="","",Riepilogo!$B$2+SUM(L$3:L545))</f>
        <v/>
      </c>
      <c r="N545" s="17" t="str">
        <f aca="false">IF(OR(E545="",F545="",G545=""),"",F545*E545/G545)</f>
        <v/>
      </c>
      <c r="O545" s="17" t="str">
        <f aca="false">IF(OR(E545="",F545="",G545="",H545="",I545=""),"",IF(D545="Punta poi banca",IF(I545="Vinta",F545*(E545-1)-H545*(G545-1),H545-F545),IF(I545="Vinta",H545*(G545-1)-F545*(E545-1),F545-H545)))</f>
        <v/>
      </c>
      <c r="P545" s="13"/>
    </row>
    <row r="546" customFormat="false" ht="15" hidden="false" customHeight="false" outlineLevel="0" collapsed="false">
      <c r="A546" s="12"/>
      <c r="B546" s="13"/>
      <c r="C546" s="13"/>
      <c r="D546" s="13"/>
      <c r="E546" s="14"/>
      <c r="F546" s="15"/>
      <c r="G546" s="14"/>
      <c r="H546" s="15"/>
      <c r="I546" s="13"/>
      <c r="J546" s="16"/>
      <c r="K546" s="17" t="str">
        <f aca="false">IF(O546="","",IF(O546&gt;0,O546*J546,0))</f>
        <v/>
      </c>
      <c r="L546" s="17" t="str">
        <f aca="false">IF(O546="","",O546-K546)</f>
        <v/>
      </c>
      <c r="M546" s="17" t="str">
        <f aca="false">IF(L546="","",Riepilogo!$B$2+SUM(L$3:L546))</f>
        <v/>
      </c>
      <c r="N546" s="17" t="str">
        <f aca="false">IF(OR(E546="",F546="",G546=""),"",F546*E546/G546)</f>
        <v/>
      </c>
      <c r="O546" s="17" t="str">
        <f aca="false">IF(OR(E546="",F546="",G546="",H546="",I546=""),"",IF(D546="Punta poi banca",IF(I546="Vinta",F546*(E546-1)-H546*(G546-1),H546-F546),IF(I546="Vinta",H546*(G546-1)-F546*(E546-1),F546-H546)))</f>
        <v/>
      </c>
      <c r="P546" s="13"/>
    </row>
    <row r="547" customFormat="false" ht="15" hidden="false" customHeight="false" outlineLevel="0" collapsed="false">
      <c r="A547" s="12"/>
      <c r="B547" s="13"/>
      <c r="C547" s="13"/>
      <c r="D547" s="13"/>
      <c r="E547" s="14"/>
      <c r="F547" s="15"/>
      <c r="G547" s="14"/>
      <c r="H547" s="15"/>
      <c r="I547" s="13"/>
      <c r="J547" s="16"/>
      <c r="K547" s="17" t="str">
        <f aca="false">IF(O547="","",IF(O547&gt;0,O547*J547,0))</f>
        <v/>
      </c>
      <c r="L547" s="17" t="str">
        <f aca="false">IF(O547="","",O547-K547)</f>
        <v/>
      </c>
      <c r="M547" s="17" t="str">
        <f aca="false">IF(L547="","",Riepilogo!$B$2+SUM(L$3:L547))</f>
        <v/>
      </c>
      <c r="N547" s="17" t="str">
        <f aca="false">IF(OR(E547="",F547="",G547=""),"",F547*E547/G547)</f>
        <v/>
      </c>
      <c r="O547" s="17" t="str">
        <f aca="false">IF(OR(E547="",F547="",G547="",H547="",I547=""),"",IF(D547="Punta poi banca",IF(I547="Vinta",F547*(E547-1)-H547*(G547-1),H547-F547),IF(I547="Vinta",H547*(G547-1)-F547*(E547-1),F547-H547)))</f>
        <v/>
      </c>
      <c r="P547" s="13"/>
    </row>
    <row r="548" customFormat="false" ht="15" hidden="false" customHeight="false" outlineLevel="0" collapsed="false">
      <c r="A548" s="12"/>
      <c r="B548" s="13"/>
      <c r="C548" s="13"/>
      <c r="D548" s="13"/>
      <c r="E548" s="14"/>
      <c r="F548" s="15"/>
      <c r="G548" s="14"/>
      <c r="H548" s="15"/>
      <c r="I548" s="13"/>
      <c r="J548" s="16"/>
      <c r="K548" s="17" t="str">
        <f aca="false">IF(O548="","",IF(O548&gt;0,O548*J548,0))</f>
        <v/>
      </c>
      <c r="L548" s="17" t="str">
        <f aca="false">IF(O548="","",O548-K548)</f>
        <v/>
      </c>
      <c r="M548" s="17" t="str">
        <f aca="false">IF(L548="","",Riepilogo!$B$2+SUM(L$3:L548))</f>
        <v/>
      </c>
      <c r="N548" s="17" t="str">
        <f aca="false">IF(OR(E548="",F548="",G548=""),"",F548*E548/G548)</f>
        <v/>
      </c>
      <c r="O548" s="17" t="str">
        <f aca="false">IF(OR(E548="",F548="",G548="",H548="",I548=""),"",IF(D548="Punta poi banca",IF(I548="Vinta",F548*(E548-1)-H548*(G548-1),H548-F548),IF(I548="Vinta",H548*(G548-1)-F548*(E548-1),F548-H548)))</f>
        <v/>
      </c>
      <c r="P548" s="13"/>
    </row>
    <row r="549" customFormat="false" ht="15" hidden="false" customHeight="false" outlineLevel="0" collapsed="false">
      <c r="A549" s="12"/>
      <c r="B549" s="13"/>
      <c r="C549" s="13"/>
      <c r="D549" s="13"/>
      <c r="E549" s="14"/>
      <c r="F549" s="15"/>
      <c r="G549" s="14"/>
      <c r="H549" s="15"/>
      <c r="I549" s="13"/>
      <c r="J549" s="16"/>
      <c r="K549" s="17" t="str">
        <f aca="false">IF(O549="","",IF(O549&gt;0,O549*J549,0))</f>
        <v/>
      </c>
      <c r="L549" s="17" t="str">
        <f aca="false">IF(O549="","",O549-K549)</f>
        <v/>
      </c>
      <c r="M549" s="17" t="str">
        <f aca="false">IF(L549="","",Riepilogo!$B$2+SUM(L$3:L549))</f>
        <v/>
      </c>
      <c r="N549" s="17" t="str">
        <f aca="false">IF(OR(E549="",F549="",G549=""),"",F549*E549/G549)</f>
        <v/>
      </c>
      <c r="O549" s="17" t="str">
        <f aca="false">IF(OR(E549="",F549="",G549="",H549="",I549=""),"",IF(D549="Punta poi banca",IF(I549="Vinta",F549*(E549-1)-H549*(G549-1),H549-F549),IF(I549="Vinta",H549*(G549-1)-F549*(E549-1),F549-H549)))</f>
        <v/>
      </c>
      <c r="P549" s="13"/>
    </row>
    <row r="550" customFormat="false" ht="15" hidden="false" customHeight="false" outlineLevel="0" collapsed="false">
      <c r="A550" s="12"/>
      <c r="B550" s="13"/>
      <c r="C550" s="13"/>
      <c r="D550" s="13"/>
      <c r="E550" s="14"/>
      <c r="F550" s="15"/>
      <c r="G550" s="14"/>
      <c r="H550" s="15"/>
      <c r="I550" s="13"/>
      <c r="J550" s="16"/>
      <c r="K550" s="17" t="str">
        <f aca="false">IF(O550="","",IF(O550&gt;0,O550*J550,0))</f>
        <v/>
      </c>
      <c r="L550" s="17" t="str">
        <f aca="false">IF(O550="","",O550-K550)</f>
        <v/>
      </c>
      <c r="M550" s="17" t="str">
        <f aca="false">IF(L550="","",Riepilogo!$B$2+SUM(L$3:L550))</f>
        <v/>
      </c>
      <c r="N550" s="17" t="str">
        <f aca="false">IF(OR(E550="",F550="",G550=""),"",F550*E550/G550)</f>
        <v/>
      </c>
      <c r="O550" s="17" t="str">
        <f aca="false">IF(OR(E550="",F550="",G550="",H550="",I550=""),"",IF(D550="Punta poi banca",IF(I550="Vinta",F550*(E550-1)-H550*(G550-1),H550-F550),IF(I550="Vinta",H550*(G550-1)-F550*(E550-1),F550-H550)))</f>
        <v/>
      </c>
      <c r="P550" s="13"/>
    </row>
    <row r="551" customFormat="false" ht="15" hidden="false" customHeight="false" outlineLevel="0" collapsed="false">
      <c r="A551" s="12"/>
      <c r="B551" s="13"/>
      <c r="C551" s="13"/>
      <c r="D551" s="13"/>
      <c r="E551" s="14"/>
      <c r="F551" s="15"/>
      <c r="G551" s="14"/>
      <c r="H551" s="15"/>
      <c r="I551" s="13"/>
      <c r="J551" s="16"/>
      <c r="K551" s="17" t="str">
        <f aca="false">IF(O551="","",IF(O551&gt;0,O551*J551,0))</f>
        <v/>
      </c>
      <c r="L551" s="17" t="str">
        <f aca="false">IF(O551="","",O551-K551)</f>
        <v/>
      </c>
      <c r="M551" s="17" t="str">
        <f aca="false">IF(L551="","",Riepilogo!$B$2+SUM(L$3:L551))</f>
        <v/>
      </c>
      <c r="N551" s="17" t="str">
        <f aca="false">IF(OR(E551="",F551="",G551=""),"",F551*E551/G551)</f>
        <v/>
      </c>
      <c r="O551" s="17" t="str">
        <f aca="false">IF(OR(E551="",F551="",G551="",H551="",I551=""),"",IF(D551="Punta poi banca",IF(I551="Vinta",F551*(E551-1)-H551*(G551-1),H551-F551),IF(I551="Vinta",H551*(G551-1)-F551*(E551-1),F551-H551)))</f>
        <v/>
      </c>
      <c r="P551" s="13"/>
    </row>
    <row r="552" customFormat="false" ht="15" hidden="false" customHeight="false" outlineLevel="0" collapsed="false">
      <c r="A552" s="12"/>
      <c r="B552" s="13"/>
      <c r="C552" s="13"/>
      <c r="D552" s="13"/>
      <c r="E552" s="14"/>
      <c r="F552" s="15"/>
      <c r="G552" s="14"/>
      <c r="H552" s="15"/>
      <c r="I552" s="13"/>
      <c r="J552" s="16"/>
      <c r="K552" s="17" t="str">
        <f aca="false">IF(O552="","",IF(O552&gt;0,O552*J552,0))</f>
        <v/>
      </c>
      <c r="L552" s="17" t="str">
        <f aca="false">IF(O552="","",O552-K552)</f>
        <v/>
      </c>
      <c r="M552" s="17" t="str">
        <f aca="false">IF(L552="","",Riepilogo!$B$2+SUM(L$3:L552))</f>
        <v/>
      </c>
      <c r="N552" s="17" t="str">
        <f aca="false">IF(OR(E552="",F552="",G552=""),"",F552*E552/G552)</f>
        <v/>
      </c>
      <c r="O552" s="17" t="str">
        <f aca="false">IF(OR(E552="",F552="",G552="",H552="",I552=""),"",IF(D552="Punta poi banca",IF(I552="Vinta",F552*(E552-1)-H552*(G552-1),H552-F552),IF(I552="Vinta",H552*(G552-1)-F552*(E552-1),F552-H552)))</f>
        <v/>
      </c>
      <c r="P552" s="13"/>
    </row>
    <row r="553" customFormat="false" ht="15" hidden="false" customHeight="false" outlineLevel="0" collapsed="false">
      <c r="A553" s="12"/>
      <c r="B553" s="13"/>
      <c r="C553" s="13"/>
      <c r="D553" s="13"/>
      <c r="E553" s="14"/>
      <c r="F553" s="15"/>
      <c r="G553" s="14"/>
      <c r="H553" s="15"/>
      <c r="I553" s="13"/>
      <c r="J553" s="16"/>
      <c r="K553" s="17" t="str">
        <f aca="false">IF(O553="","",IF(O553&gt;0,O553*J553,0))</f>
        <v/>
      </c>
      <c r="L553" s="17" t="str">
        <f aca="false">IF(O553="","",O553-K553)</f>
        <v/>
      </c>
      <c r="M553" s="17" t="str">
        <f aca="false">IF(L553="","",Riepilogo!$B$2+SUM(L$3:L553))</f>
        <v/>
      </c>
      <c r="N553" s="17" t="str">
        <f aca="false">IF(OR(E553="",F553="",G553=""),"",F553*E553/G553)</f>
        <v/>
      </c>
      <c r="O553" s="17" t="str">
        <f aca="false">IF(OR(E553="",F553="",G553="",H553="",I553=""),"",IF(D553="Punta poi banca",IF(I553="Vinta",F553*(E553-1)-H553*(G553-1),H553-F553),IF(I553="Vinta",H553*(G553-1)-F553*(E553-1),F553-H553)))</f>
        <v/>
      </c>
      <c r="P553" s="13"/>
    </row>
    <row r="554" customFormat="false" ht="15" hidden="false" customHeight="false" outlineLevel="0" collapsed="false">
      <c r="A554" s="12"/>
      <c r="B554" s="13"/>
      <c r="C554" s="13"/>
      <c r="D554" s="13"/>
      <c r="E554" s="14"/>
      <c r="F554" s="15"/>
      <c r="G554" s="14"/>
      <c r="H554" s="15"/>
      <c r="I554" s="13"/>
      <c r="J554" s="16"/>
      <c r="K554" s="17" t="str">
        <f aca="false">IF(O554="","",IF(O554&gt;0,O554*J554,0))</f>
        <v/>
      </c>
      <c r="L554" s="17" t="str">
        <f aca="false">IF(O554="","",O554-K554)</f>
        <v/>
      </c>
      <c r="M554" s="17" t="str">
        <f aca="false">IF(L554="","",Riepilogo!$B$2+SUM(L$3:L554))</f>
        <v/>
      </c>
      <c r="N554" s="17" t="str">
        <f aca="false">IF(OR(E554="",F554="",G554=""),"",F554*E554/G554)</f>
        <v/>
      </c>
      <c r="O554" s="17" t="str">
        <f aca="false">IF(OR(E554="",F554="",G554="",H554="",I554=""),"",IF(D554="Punta poi banca",IF(I554="Vinta",F554*(E554-1)-H554*(G554-1),H554-F554),IF(I554="Vinta",H554*(G554-1)-F554*(E554-1),F554-H554)))</f>
        <v/>
      </c>
      <c r="P554" s="13"/>
    </row>
    <row r="555" customFormat="false" ht="15" hidden="false" customHeight="false" outlineLevel="0" collapsed="false">
      <c r="A555" s="12"/>
      <c r="B555" s="13"/>
      <c r="C555" s="13"/>
      <c r="D555" s="13"/>
      <c r="E555" s="14"/>
      <c r="F555" s="15"/>
      <c r="G555" s="14"/>
      <c r="H555" s="15"/>
      <c r="I555" s="13"/>
      <c r="J555" s="16"/>
      <c r="K555" s="17" t="str">
        <f aca="false">IF(O555="","",IF(O555&gt;0,O555*J555,0))</f>
        <v/>
      </c>
      <c r="L555" s="17" t="str">
        <f aca="false">IF(O555="","",O555-K555)</f>
        <v/>
      </c>
      <c r="M555" s="17" t="str">
        <f aca="false">IF(L555="","",Riepilogo!$B$2+SUM(L$3:L555))</f>
        <v/>
      </c>
      <c r="N555" s="17" t="str">
        <f aca="false">IF(OR(E555="",F555="",G555=""),"",F555*E555/G555)</f>
        <v/>
      </c>
      <c r="O555" s="17" t="str">
        <f aca="false">IF(OR(E555="",F555="",G555="",H555="",I555=""),"",IF(D555="Punta poi banca",IF(I555="Vinta",F555*(E555-1)-H555*(G555-1),H555-F555),IF(I555="Vinta",H555*(G555-1)-F555*(E555-1),F555-H555)))</f>
        <v/>
      </c>
      <c r="P555" s="13"/>
    </row>
    <row r="556" customFormat="false" ht="15" hidden="false" customHeight="false" outlineLevel="0" collapsed="false">
      <c r="A556" s="12"/>
      <c r="B556" s="13"/>
      <c r="C556" s="13"/>
      <c r="D556" s="13"/>
      <c r="E556" s="14"/>
      <c r="F556" s="15"/>
      <c r="G556" s="14"/>
      <c r="H556" s="15"/>
      <c r="I556" s="13"/>
      <c r="J556" s="16"/>
      <c r="K556" s="17" t="str">
        <f aca="false">IF(O556="","",IF(O556&gt;0,O556*J556,0))</f>
        <v/>
      </c>
      <c r="L556" s="17" t="str">
        <f aca="false">IF(O556="","",O556-K556)</f>
        <v/>
      </c>
      <c r="M556" s="17" t="str">
        <f aca="false">IF(L556="","",Riepilogo!$B$2+SUM(L$3:L556))</f>
        <v/>
      </c>
      <c r="N556" s="17" t="str">
        <f aca="false">IF(OR(E556="",F556="",G556=""),"",F556*E556/G556)</f>
        <v/>
      </c>
      <c r="O556" s="17" t="str">
        <f aca="false">IF(OR(E556="",F556="",G556="",H556="",I556=""),"",IF(D556="Punta poi banca",IF(I556="Vinta",F556*(E556-1)-H556*(G556-1),H556-F556),IF(I556="Vinta",H556*(G556-1)-F556*(E556-1),F556-H556)))</f>
        <v/>
      </c>
      <c r="P556" s="13"/>
    </row>
    <row r="557" customFormat="false" ht="15" hidden="false" customHeight="false" outlineLevel="0" collapsed="false">
      <c r="A557" s="12"/>
      <c r="B557" s="13"/>
      <c r="C557" s="13"/>
      <c r="D557" s="13"/>
      <c r="E557" s="14"/>
      <c r="F557" s="15"/>
      <c r="G557" s="14"/>
      <c r="H557" s="15"/>
      <c r="I557" s="13"/>
      <c r="J557" s="16"/>
      <c r="K557" s="17" t="str">
        <f aca="false">IF(O557="","",IF(O557&gt;0,O557*J557,0))</f>
        <v/>
      </c>
      <c r="L557" s="17" t="str">
        <f aca="false">IF(O557="","",O557-K557)</f>
        <v/>
      </c>
      <c r="M557" s="17" t="str">
        <f aca="false">IF(L557="","",Riepilogo!$B$2+SUM(L$3:L557))</f>
        <v/>
      </c>
      <c r="N557" s="17" t="str">
        <f aca="false">IF(OR(E557="",F557="",G557=""),"",F557*E557/G557)</f>
        <v/>
      </c>
      <c r="O557" s="17" t="str">
        <f aca="false">IF(OR(E557="",F557="",G557="",H557="",I557=""),"",IF(D557="Punta poi banca",IF(I557="Vinta",F557*(E557-1)-H557*(G557-1),H557-F557),IF(I557="Vinta",H557*(G557-1)-F557*(E557-1),F557-H557)))</f>
        <v/>
      </c>
      <c r="P557" s="13"/>
    </row>
    <row r="558" customFormat="false" ht="15" hidden="false" customHeight="false" outlineLevel="0" collapsed="false">
      <c r="A558" s="12"/>
      <c r="B558" s="13"/>
      <c r="C558" s="13"/>
      <c r="D558" s="13"/>
      <c r="E558" s="14"/>
      <c r="F558" s="15"/>
      <c r="G558" s="14"/>
      <c r="H558" s="15"/>
      <c r="I558" s="13"/>
      <c r="J558" s="16"/>
      <c r="K558" s="17" t="str">
        <f aca="false">IF(O558="","",IF(O558&gt;0,O558*J558,0))</f>
        <v/>
      </c>
      <c r="L558" s="17" t="str">
        <f aca="false">IF(O558="","",O558-K558)</f>
        <v/>
      </c>
      <c r="M558" s="17" t="str">
        <f aca="false">IF(L558="","",Riepilogo!$B$2+SUM(L$3:L558))</f>
        <v/>
      </c>
      <c r="N558" s="17" t="str">
        <f aca="false">IF(OR(E558="",F558="",G558=""),"",F558*E558/G558)</f>
        <v/>
      </c>
      <c r="O558" s="17" t="str">
        <f aca="false">IF(OR(E558="",F558="",G558="",H558="",I558=""),"",IF(D558="Punta poi banca",IF(I558="Vinta",F558*(E558-1)-H558*(G558-1),H558-F558),IF(I558="Vinta",H558*(G558-1)-F558*(E558-1),F558-H558)))</f>
        <v/>
      </c>
      <c r="P558" s="13"/>
    </row>
    <row r="559" customFormat="false" ht="15" hidden="false" customHeight="false" outlineLevel="0" collapsed="false">
      <c r="A559" s="12"/>
      <c r="B559" s="13"/>
      <c r="C559" s="13"/>
      <c r="D559" s="13"/>
      <c r="E559" s="14"/>
      <c r="F559" s="15"/>
      <c r="G559" s="14"/>
      <c r="H559" s="15"/>
      <c r="I559" s="13"/>
      <c r="J559" s="16"/>
      <c r="K559" s="17" t="str">
        <f aca="false">IF(O559="","",IF(O559&gt;0,O559*J559,0))</f>
        <v/>
      </c>
      <c r="L559" s="17" t="str">
        <f aca="false">IF(O559="","",O559-K559)</f>
        <v/>
      </c>
      <c r="M559" s="17" t="str">
        <f aca="false">IF(L559="","",Riepilogo!$B$2+SUM(L$3:L559))</f>
        <v/>
      </c>
      <c r="N559" s="17" t="str">
        <f aca="false">IF(OR(E559="",F559="",G559=""),"",F559*E559/G559)</f>
        <v/>
      </c>
      <c r="O559" s="17" t="str">
        <f aca="false">IF(OR(E559="",F559="",G559="",H559="",I559=""),"",IF(D559="Punta poi banca",IF(I559="Vinta",F559*(E559-1)-H559*(G559-1),H559-F559),IF(I559="Vinta",H559*(G559-1)-F559*(E559-1),F559-H559)))</f>
        <v/>
      </c>
      <c r="P559" s="13"/>
    </row>
    <row r="560" customFormat="false" ht="15" hidden="false" customHeight="false" outlineLevel="0" collapsed="false">
      <c r="A560" s="12"/>
      <c r="B560" s="13"/>
      <c r="C560" s="13"/>
      <c r="D560" s="13"/>
      <c r="E560" s="14"/>
      <c r="F560" s="15"/>
      <c r="G560" s="14"/>
      <c r="H560" s="15"/>
      <c r="I560" s="13"/>
      <c r="J560" s="16"/>
      <c r="K560" s="17" t="str">
        <f aca="false">IF(O560="","",IF(O560&gt;0,O560*J560,0))</f>
        <v/>
      </c>
      <c r="L560" s="17" t="str">
        <f aca="false">IF(O560="","",O560-K560)</f>
        <v/>
      </c>
      <c r="M560" s="17" t="str">
        <f aca="false">IF(L560="","",Riepilogo!$B$2+SUM(L$3:L560))</f>
        <v/>
      </c>
      <c r="N560" s="17" t="str">
        <f aca="false">IF(OR(E560="",F560="",G560=""),"",F560*E560/G560)</f>
        <v/>
      </c>
      <c r="O560" s="17" t="str">
        <f aca="false">IF(OR(E560="",F560="",G560="",H560="",I560=""),"",IF(D560="Punta poi banca",IF(I560="Vinta",F560*(E560-1)-H560*(G560-1),H560-F560),IF(I560="Vinta",H560*(G560-1)-F560*(E560-1),F560-H560)))</f>
        <v/>
      </c>
      <c r="P560" s="13"/>
    </row>
    <row r="561" customFormat="false" ht="15" hidden="false" customHeight="false" outlineLevel="0" collapsed="false">
      <c r="A561" s="12"/>
      <c r="B561" s="13"/>
      <c r="C561" s="13"/>
      <c r="D561" s="13"/>
      <c r="E561" s="14"/>
      <c r="F561" s="15"/>
      <c r="G561" s="14"/>
      <c r="H561" s="15"/>
      <c r="I561" s="13"/>
      <c r="J561" s="16"/>
      <c r="K561" s="17" t="str">
        <f aca="false">IF(O561="","",IF(O561&gt;0,O561*J561,0))</f>
        <v/>
      </c>
      <c r="L561" s="17" t="str">
        <f aca="false">IF(O561="","",O561-K561)</f>
        <v/>
      </c>
      <c r="M561" s="17" t="str">
        <f aca="false">IF(L561="","",Riepilogo!$B$2+SUM(L$3:L561))</f>
        <v/>
      </c>
      <c r="N561" s="17" t="str">
        <f aca="false">IF(OR(E561="",F561="",G561=""),"",F561*E561/G561)</f>
        <v/>
      </c>
      <c r="O561" s="17" t="str">
        <f aca="false">IF(OR(E561="",F561="",G561="",H561="",I561=""),"",IF(D561="Punta poi banca",IF(I561="Vinta",F561*(E561-1)-H561*(G561-1),H561-F561),IF(I561="Vinta",H561*(G561-1)-F561*(E561-1),F561-H561)))</f>
        <v/>
      </c>
      <c r="P561" s="13"/>
    </row>
    <row r="562" customFormat="false" ht="15" hidden="false" customHeight="false" outlineLevel="0" collapsed="false">
      <c r="A562" s="12"/>
      <c r="B562" s="13"/>
      <c r="C562" s="13"/>
      <c r="D562" s="13"/>
      <c r="E562" s="14"/>
      <c r="F562" s="15"/>
      <c r="G562" s="14"/>
      <c r="H562" s="15"/>
      <c r="I562" s="13"/>
      <c r="J562" s="16"/>
      <c r="K562" s="17" t="str">
        <f aca="false">IF(O562="","",IF(O562&gt;0,O562*J562,0))</f>
        <v/>
      </c>
      <c r="L562" s="17" t="str">
        <f aca="false">IF(O562="","",O562-K562)</f>
        <v/>
      </c>
      <c r="M562" s="17" t="str">
        <f aca="false">IF(L562="","",Riepilogo!$B$2+SUM(L$3:L562))</f>
        <v/>
      </c>
      <c r="N562" s="17" t="str">
        <f aca="false">IF(OR(E562="",F562="",G562=""),"",F562*E562/G562)</f>
        <v/>
      </c>
      <c r="O562" s="17" t="str">
        <f aca="false">IF(OR(E562="",F562="",G562="",H562="",I562=""),"",IF(D562="Punta poi banca",IF(I562="Vinta",F562*(E562-1)-H562*(G562-1),H562-F562),IF(I562="Vinta",H562*(G562-1)-F562*(E562-1),F562-H562)))</f>
        <v/>
      </c>
      <c r="P562" s="13"/>
    </row>
    <row r="563" customFormat="false" ht="15" hidden="false" customHeight="false" outlineLevel="0" collapsed="false">
      <c r="A563" s="12"/>
      <c r="B563" s="13"/>
      <c r="C563" s="13"/>
      <c r="D563" s="13"/>
      <c r="E563" s="14"/>
      <c r="F563" s="15"/>
      <c r="G563" s="14"/>
      <c r="H563" s="15"/>
      <c r="I563" s="13"/>
      <c r="J563" s="16"/>
      <c r="K563" s="17" t="str">
        <f aca="false">IF(O563="","",IF(O563&gt;0,O563*J563,0))</f>
        <v/>
      </c>
      <c r="L563" s="17" t="str">
        <f aca="false">IF(O563="","",O563-K563)</f>
        <v/>
      </c>
      <c r="M563" s="17" t="str">
        <f aca="false">IF(L563="","",Riepilogo!$B$2+SUM(L$3:L563))</f>
        <v/>
      </c>
      <c r="N563" s="17" t="str">
        <f aca="false">IF(OR(E563="",F563="",G563=""),"",F563*E563/G563)</f>
        <v/>
      </c>
      <c r="O563" s="17" t="str">
        <f aca="false">IF(OR(E563="",F563="",G563="",H563="",I563=""),"",IF(D563="Punta poi banca",IF(I563="Vinta",F563*(E563-1)-H563*(G563-1),H563-F563),IF(I563="Vinta",H563*(G563-1)-F563*(E563-1),F563-H563)))</f>
        <v/>
      </c>
      <c r="P563" s="13"/>
    </row>
    <row r="564" customFormat="false" ht="15" hidden="false" customHeight="false" outlineLevel="0" collapsed="false">
      <c r="A564" s="12"/>
      <c r="B564" s="13"/>
      <c r="C564" s="13"/>
      <c r="D564" s="13"/>
      <c r="E564" s="14"/>
      <c r="F564" s="15"/>
      <c r="G564" s="14"/>
      <c r="H564" s="15"/>
      <c r="I564" s="13"/>
      <c r="J564" s="16"/>
      <c r="K564" s="17" t="str">
        <f aca="false">IF(O564="","",IF(O564&gt;0,O564*J564,0))</f>
        <v/>
      </c>
      <c r="L564" s="17" t="str">
        <f aca="false">IF(O564="","",O564-K564)</f>
        <v/>
      </c>
      <c r="M564" s="17" t="str">
        <f aca="false">IF(L564="","",Riepilogo!$B$2+SUM(L$3:L564))</f>
        <v/>
      </c>
      <c r="N564" s="17" t="str">
        <f aca="false">IF(OR(E564="",F564="",G564=""),"",F564*E564/G564)</f>
        <v/>
      </c>
      <c r="O564" s="17" t="str">
        <f aca="false">IF(OR(E564="",F564="",G564="",H564="",I564=""),"",IF(D564="Punta poi banca",IF(I564="Vinta",F564*(E564-1)-H564*(G564-1),H564-F564),IF(I564="Vinta",H564*(G564-1)-F564*(E564-1),F564-H564)))</f>
        <v/>
      </c>
      <c r="P564" s="13"/>
    </row>
    <row r="565" customFormat="false" ht="15" hidden="false" customHeight="false" outlineLevel="0" collapsed="false">
      <c r="A565" s="12"/>
      <c r="B565" s="13"/>
      <c r="C565" s="13"/>
      <c r="D565" s="13"/>
      <c r="E565" s="14"/>
      <c r="F565" s="15"/>
      <c r="G565" s="14"/>
      <c r="H565" s="15"/>
      <c r="I565" s="13"/>
      <c r="J565" s="16"/>
      <c r="K565" s="17" t="str">
        <f aca="false">IF(O565="","",IF(O565&gt;0,O565*J565,0))</f>
        <v/>
      </c>
      <c r="L565" s="17" t="str">
        <f aca="false">IF(O565="","",O565-K565)</f>
        <v/>
      </c>
      <c r="M565" s="17" t="str">
        <f aca="false">IF(L565="","",Riepilogo!$B$2+SUM(L$3:L565))</f>
        <v/>
      </c>
      <c r="N565" s="17" t="str">
        <f aca="false">IF(OR(E565="",F565="",G565=""),"",F565*E565/G565)</f>
        <v/>
      </c>
      <c r="O565" s="17" t="str">
        <f aca="false">IF(OR(E565="",F565="",G565="",H565="",I565=""),"",IF(D565="Punta poi banca",IF(I565="Vinta",F565*(E565-1)-H565*(G565-1),H565-F565),IF(I565="Vinta",H565*(G565-1)-F565*(E565-1),F565-H565)))</f>
        <v/>
      </c>
      <c r="P565" s="13"/>
    </row>
    <row r="566" customFormat="false" ht="15" hidden="false" customHeight="false" outlineLevel="0" collapsed="false">
      <c r="A566" s="12"/>
      <c r="B566" s="13"/>
      <c r="C566" s="13"/>
      <c r="D566" s="13"/>
      <c r="E566" s="14"/>
      <c r="F566" s="15"/>
      <c r="G566" s="14"/>
      <c r="H566" s="15"/>
      <c r="I566" s="13"/>
      <c r="J566" s="16"/>
      <c r="K566" s="17" t="str">
        <f aca="false">IF(O566="","",IF(O566&gt;0,O566*J566,0))</f>
        <v/>
      </c>
      <c r="L566" s="17" t="str">
        <f aca="false">IF(O566="","",O566-K566)</f>
        <v/>
      </c>
      <c r="M566" s="17" t="str">
        <f aca="false">IF(L566="","",Riepilogo!$B$2+SUM(L$3:L566))</f>
        <v/>
      </c>
      <c r="N566" s="17" t="str">
        <f aca="false">IF(OR(E566="",F566="",G566=""),"",F566*E566/G566)</f>
        <v/>
      </c>
      <c r="O566" s="17" t="str">
        <f aca="false">IF(OR(E566="",F566="",G566="",H566="",I566=""),"",IF(D566="Punta poi banca",IF(I566="Vinta",F566*(E566-1)-H566*(G566-1),H566-F566),IF(I566="Vinta",H566*(G566-1)-F566*(E566-1),F566-H566)))</f>
        <v/>
      </c>
      <c r="P566" s="13"/>
    </row>
    <row r="567" customFormat="false" ht="15" hidden="false" customHeight="false" outlineLevel="0" collapsed="false">
      <c r="A567" s="12"/>
      <c r="B567" s="13"/>
      <c r="C567" s="13"/>
      <c r="D567" s="13"/>
      <c r="E567" s="14"/>
      <c r="F567" s="15"/>
      <c r="G567" s="14"/>
      <c r="H567" s="15"/>
      <c r="I567" s="13"/>
      <c r="J567" s="16"/>
      <c r="K567" s="17" t="str">
        <f aca="false">IF(O567="","",IF(O567&gt;0,O567*J567,0))</f>
        <v/>
      </c>
      <c r="L567" s="17" t="str">
        <f aca="false">IF(O567="","",O567-K567)</f>
        <v/>
      </c>
      <c r="M567" s="17" t="str">
        <f aca="false">IF(L567="","",Riepilogo!$B$2+SUM(L$3:L567))</f>
        <v/>
      </c>
      <c r="N567" s="17" t="str">
        <f aca="false">IF(OR(E567="",F567="",G567=""),"",F567*E567/G567)</f>
        <v/>
      </c>
      <c r="O567" s="17" t="str">
        <f aca="false">IF(OR(E567="",F567="",G567="",H567="",I567=""),"",IF(D567="Punta poi banca",IF(I567="Vinta",F567*(E567-1)-H567*(G567-1),H567-F567),IF(I567="Vinta",H567*(G567-1)-F567*(E567-1),F567-H567)))</f>
        <v/>
      </c>
      <c r="P567" s="13"/>
    </row>
    <row r="568" customFormat="false" ht="15" hidden="false" customHeight="false" outlineLevel="0" collapsed="false">
      <c r="A568" s="12"/>
      <c r="B568" s="13"/>
      <c r="C568" s="13"/>
      <c r="D568" s="13"/>
      <c r="E568" s="14"/>
      <c r="F568" s="15"/>
      <c r="G568" s="14"/>
      <c r="H568" s="15"/>
      <c r="I568" s="13"/>
      <c r="J568" s="16"/>
      <c r="K568" s="17" t="str">
        <f aca="false">IF(O568="","",IF(O568&gt;0,O568*J568,0))</f>
        <v/>
      </c>
      <c r="L568" s="17" t="str">
        <f aca="false">IF(O568="","",O568-K568)</f>
        <v/>
      </c>
      <c r="M568" s="17" t="str">
        <f aca="false">IF(L568="","",Riepilogo!$B$2+SUM(L$3:L568))</f>
        <v/>
      </c>
      <c r="N568" s="17" t="str">
        <f aca="false">IF(OR(E568="",F568="",G568=""),"",F568*E568/G568)</f>
        <v/>
      </c>
      <c r="O568" s="17" t="str">
        <f aca="false">IF(OR(E568="",F568="",G568="",H568="",I568=""),"",IF(D568="Punta poi banca",IF(I568="Vinta",F568*(E568-1)-H568*(G568-1),H568-F568),IF(I568="Vinta",H568*(G568-1)-F568*(E568-1),F568-H568)))</f>
        <v/>
      </c>
      <c r="P568" s="13"/>
    </row>
    <row r="569" customFormat="false" ht="15" hidden="false" customHeight="false" outlineLevel="0" collapsed="false">
      <c r="A569" s="12"/>
      <c r="B569" s="13"/>
      <c r="C569" s="13"/>
      <c r="D569" s="13"/>
      <c r="E569" s="14"/>
      <c r="F569" s="15"/>
      <c r="G569" s="14"/>
      <c r="H569" s="15"/>
      <c r="I569" s="13"/>
      <c r="J569" s="16"/>
      <c r="K569" s="17" t="str">
        <f aca="false">IF(O569="","",IF(O569&gt;0,O569*J569,0))</f>
        <v/>
      </c>
      <c r="L569" s="17" t="str">
        <f aca="false">IF(O569="","",O569-K569)</f>
        <v/>
      </c>
      <c r="M569" s="17" t="str">
        <f aca="false">IF(L569="","",Riepilogo!$B$2+SUM(L$3:L569))</f>
        <v/>
      </c>
      <c r="N569" s="17" t="str">
        <f aca="false">IF(OR(E569="",F569="",G569=""),"",F569*E569/G569)</f>
        <v/>
      </c>
      <c r="O569" s="17" t="str">
        <f aca="false">IF(OR(E569="",F569="",G569="",H569="",I569=""),"",IF(D569="Punta poi banca",IF(I569="Vinta",F569*(E569-1)-H569*(G569-1),H569-F569),IF(I569="Vinta",H569*(G569-1)-F569*(E569-1),F569-H569)))</f>
        <v/>
      </c>
      <c r="P569" s="13"/>
    </row>
    <row r="570" customFormat="false" ht="15" hidden="false" customHeight="false" outlineLevel="0" collapsed="false">
      <c r="A570" s="12"/>
      <c r="B570" s="13"/>
      <c r="C570" s="13"/>
      <c r="D570" s="13"/>
      <c r="E570" s="14"/>
      <c r="F570" s="15"/>
      <c r="G570" s="14"/>
      <c r="H570" s="15"/>
      <c r="I570" s="13"/>
      <c r="J570" s="16"/>
      <c r="K570" s="17" t="str">
        <f aca="false">IF(O570="","",IF(O570&gt;0,O570*J570,0))</f>
        <v/>
      </c>
      <c r="L570" s="17" t="str">
        <f aca="false">IF(O570="","",O570-K570)</f>
        <v/>
      </c>
      <c r="M570" s="17" t="str">
        <f aca="false">IF(L570="","",Riepilogo!$B$2+SUM(L$3:L570))</f>
        <v/>
      </c>
      <c r="N570" s="17" t="str">
        <f aca="false">IF(OR(E570="",F570="",G570=""),"",F570*E570/G570)</f>
        <v/>
      </c>
      <c r="O570" s="17" t="str">
        <f aca="false">IF(OR(E570="",F570="",G570="",H570="",I570=""),"",IF(D570="Punta poi banca",IF(I570="Vinta",F570*(E570-1)-H570*(G570-1),H570-F570),IF(I570="Vinta",H570*(G570-1)-F570*(E570-1),F570-H570)))</f>
        <v/>
      </c>
      <c r="P570" s="13"/>
    </row>
    <row r="571" customFormat="false" ht="15" hidden="false" customHeight="false" outlineLevel="0" collapsed="false">
      <c r="A571" s="12"/>
      <c r="B571" s="13"/>
      <c r="C571" s="13"/>
      <c r="D571" s="13"/>
      <c r="E571" s="14"/>
      <c r="F571" s="15"/>
      <c r="G571" s="14"/>
      <c r="H571" s="15"/>
      <c r="I571" s="13"/>
      <c r="J571" s="16"/>
      <c r="K571" s="17" t="str">
        <f aca="false">IF(O571="","",IF(O571&gt;0,O571*J571,0))</f>
        <v/>
      </c>
      <c r="L571" s="17" t="str">
        <f aca="false">IF(O571="","",O571-K571)</f>
        <v/>
      </c>
      <c r="M571" s="17" t="str">
        <f aca="false">IF(L571="","",Riepilogo!$B$2+SUM(L$3:L571))</f>
        <v/>
      </c>
      <c r="N571" s="17" t="str">
        <f aca="false">IF(OR(E571="",F571="",G571=""),"",F571*E571/G571)</f>
        <v/>
      </c>
      <c r="O571" s="17" t="str">
        <f aca="false">IF(OR(E571="",F571="",G571="",H571="",I571=""),"",IF(D571="Punta poi banca",IF(I571="Vinta",F571*(E571-1)-H571*(G571-1),H571-F571),IF(I571="Vinta",H571*(G571-1)-F571*(E571-1),F571-H571)))</f>
        <v/>
      </c>
      <c r="P571" s="13"/>
    </row>
    <row r="572" customFormat="false" ht="15" hidden="false" customHeight="false" outlineLevel="0" collapsed="false">
      <c r="A572" s="12"/>
      <c r="B572" s="13"/>
      <c r="C572" s="13"/>
      <c r="D572" s="13"/>
      <c r="E572" s="14"/>
      <c r="F572" s="15"/>
      <c r="G572" s="14"/>
      <c r="H572" s="15"/>
      <c r="I572" s="13"/>
      <c r="J572" s="16"/>
      <c r="K572" s="17" t="str">
        <f aca="false">IF(O572="","",IF(O572&gt;0,O572*J572,0))</f>
        <v/>
      </c>
      <c r="L572" s="17" t="str">
        <f aca="false">IF(O572="","",O572-K572)</f>
        <v/>
      </c>
      <c r="M572" s="17" t="str">
        <f aca="false">IF(L572="","",Riepilogo!$B$2+SUM(L$3:L572))</f>
        <v/>
      </c>
      <c r="N572" s="17" t="str">
        <f aca="false">IF(OR(E572="",F572="",G572=""),"",F572*E572/G572)</f>
        <v/>
      </c>
      <c r="O572" s="17" t="str">
        <f aca="false">IF(OR(E572="",F572="",G572="",H572="",I572=""),"",IF(D572="Punta poi banca",IF(I572="Vinta",F572*(E572-1)-H572*(G572-1),H572-F572),IF(I572="Vinta",H572*(G572-1)-F572*(E572-1),F572-H572)))</f>
        <v/>
      </c>
      <c r="P572" s="13"/>
    </row>
    <row r="573" customFormat="false" ht="15" hidden="false" customHeight="false" outlineLevel="0" collapsed="false">
      <c r="A573" s="12"/>
      <c r="B573" s="13"/>
      <c r="C573" s="13"/>
      <c r="D573" s="13"/>
      <c r="E573" s="14"/>
      <c r="F573" s="15"/>
      <c r="G573" s="14"/>
      <c r="H573" s="15"/>
      <c r="I573" s="13"/>
      <c r="J573" s="16"/>
      <c r="K573" s="17" t="str">
        <f aca="false">IF(O573="","",IF(O573&gt;0,O573*J573,0))</f>
        <v/>
      </c>
      <c r="L573" s="17" t="str">
        <f aca="false">IF(O573="","",O573-K573)</f>
        <v/>
      </c>
      <c r="M573" s="17" t="str">
        <f aca="false">IF(L573="","",Riepilogo!$B$2+SUM(L$3:L573))</f>
        <v/>
      </c>
      <c r="N573" s="17" t="str">
        <f aca="false">IF(OR(E573="",F573="",G573=""),"",F573*E573/G573)</f>
        <v/>
      </c>
      <c r="O573" s="17" t="str">
        <f aca="false">IF(OR(E573="",F573="",G573="",H573="",I573=""),"",IF(D573="Punta poi banca",IF(I573="Vinta",F573*(E573-1)-H573*(G573-1),H573-F573),IF(I573="Vinta",H573*(G573-1)-F573*(E573-1),F573-H573)))</f>
        <v/>
      </c>
      <c r="P573" s="13"/>
    </row>
    <row r="574" customFormat="false" ht="15" hidden="false" customHeight="false" outlineLevel="0" collapsed="false">
      <c r="A574" s="12"/>
      <c r="B574" s="13"/>
      <c r="C574" s="13"/>
      <c r="D574" s="13"/>
      <c r="E574" s="14"/>
      <c r="F574" s="15"/>
      <c r="G574" s="14"/>
      <c r="H574" s="15"/>
      <c r="I574" s="13"/>
      <c r="J574" s="16"/>
      <c r="K574" s="17" t="str">
        <f aca="false">IF(O574="","",IF(O574&gt;0,O574*J574,0))</f>
        <v/>
      </c>
      <c r="L574" s="17" t="str">
        <f aca="false">IF(O574="","",O574-K574)</f>
        <v/>
      </c>
      <c r="M574" s="17" t="str">
        <f aca="false">IF(L574="","",Riepilogo!$B$2+SUM(L$3:L574))</f>
        <v/>
      </c>
      <c r="N574" s="17" t="str">
        <f aca="false">IF(OR(E574="",F574="",G574=""),"",F574*E574/G574)</f>
        <v/>
      </c>
      <c r="O574" s="17" t="str">
        <f aca="false">IF(OR(E574="",F574="",G574="",H574="",I574=""),"",IF(D574="Punta poi banca",IF(I574="Vinta",F574*(E574-1)-H574*(G574-1),H574-F574),IF(I574="Vinta",H574*(G574-1)-F574*(E574-1),F574-H574)))</f>
        <v/>
      </c>
      <c r="P574" s="13"/>
    </row>
    <row r="575" customFormat="false" ht="15" hidden="false" customHeight="false" outlineLevel="0" collapsed="false">
      <c r="A575" s="12"/>
      <c r="B575" s="13"/>
      <c r="C575" s="13"/>
      <c r="D575" s="13"/>
      <c r="E575" s="14"/>
      <c r="F575" s="15"/>
      <c r="G575" s="14"/>
      <c r="H575" s="15"/>
      <c r="I575" s="13"/>
      <c r="J575" s="16"/>
      <c r="K575" s="17" t="str">
        <f aca="false">IF(O575="","",IF(O575&gt;0,O575*J575,0))</f>
        <v/>
      </c>
      <c r="L575" s="17" t="str">
        <f aca="false">IF(O575="","",O575-K575)</f>
        <v/>
      </c>
      <c r="M575" s="17" t="str">
        <f aca="false">IF(L575="","",Riepilogo!$B$2+SUM(L$3:L575))</f>
        <v/>
      </c>
      <c r="N575" s="17" t="str">
        <f aca="false">IF(OR(E575="",F575="",G575=""),"",F575*E575/G575)</f>
        <v/>
      </c>
      <c r="O575" s="17" t="str">
        <f aca="false">IF(OR(E575="",F575="",G575="",H575="",I575=""),"",IF(D575="Punta poi banca",IF(I575="Vinta",F575*(E575-1)-H575*(G575-1),H575-F575),IF(I575="Vinta",H575*(G575-1)-F575*(E575-1),F575-H575)))</f>
        <v/>
      </c>
      <c r="P575" s="13"/>
    </row>
    <row r="576" customFormat="false" ht="15" hidden="false" customHeight="false" outlineLevel="0" collapsed="false">
      <c r="A576" s="12"/>
      <c r="B576" s="13"/>
      <c r="C576" s="13"/>
      <c r="D576" s="13"/>
      <c r="E576" s="14"/>
      <c r="F576" s="15"/>
      <c r="G576" s="14"/>
      <c r="H576" s="15"/>
      <c r="I576" s="13"/>
      <c r="J576" s="16"/>
      <c r="K576" s="17" t="str">
        <f aca="false">IF(O576="","",IF(O576&gt;0,O576*J576,0))</f>
        <v/>
      </c>
      <c r="L576" s="17" t="str">
        <f aca="false">IF(O576="","",O576-K576)</f>
        <v/>
      </c>
      <c r="M576" s="17" t="str">
        <f aca="false">IF(L576="","",Riepilogo!$B$2+SUM(L$3:L576))</f>
        <v/>
      </c>
      <c r="N576" s="17" t="str">
        <f aca="false">IF(OR(E576="",F576="",G576=""),"",F576*E576/G576)</f>
        <v/>
      </c>
      <c r="O576" s="17" t="str">
        <f aca="false">IF(OR(E576="",F576="",G576="",H576="",I576=""),"",IF(D576="Punta poi banca",IF(I576="Vinta",F576*(E576-1)-H576*(G576-1),H576-F576),IF(I576="Vinta",H576*(G576-1)-F576*(E576-1),F576-H576)))</f>
        <v/>
      </c>
      <c r="P576" s="13"/>
    </row>
    <row r="577" customFormat="false" ht="15" hidden="false" customHeight="false" outlineLevel="0" collapsed="false">
      <c r="A577" s="12"/>
      <c r="B577" s="13"/>
      <c r="C577" s="13"/>
      <c r="D577" s="13"/>
      <c r="E577" s="14"/>
      <c r="F577" s="15"/>
      <c r="G577" s="14"/>
      <c r="H577" s="15"/>
      <c r="I577" s="13"/>
      <c r="J577" s="16"/>
      <c r="K577" s="17" t="str">
        <f aca="false">IF(O577="","",IF(O577&gt;0,O577*J577,0))</f>
        <v/>
      </c>
      <c r="L577" s="17" t="str">
        <f aca="false">IF(O577="","",O577-K577)</f>
        <v/>
      </c>
      <c r="M577" s="17" t="str">
        <f aca="false">IF(L577="","",Riepilogo!$B$2+SUM(L$3:L577))</f>
        <v/>
      </c>
      <c r="N577" s="17" t="str">
        <f aca="false">IF(OR(E577="",F577="",G577=""),"",F577*E577/G577)</f>
        <v/>
      </c>
      <c r="O577" s="17" t="str">
        <f aca="false">IF(OR(E577="",F577="",G577="",H577="",I577=""),"",IF(D577="Punta poi banca",IF(I577="Vinta",F577*(E577-1)-H577*(G577-1),H577-F577),IF(I577="Vinta",H577*(G577-1)-F577*(E577-1),F577-H577)))</f>
        <v/>
      </c>
      <c r="P577" s="13"/>
    </row>
    <row r="578" customFormat="false" ht="15" hidden="false" customHeight="false" outlineLevel="0" collapsed="false">
      <c r="A578" s="12"/>
      <c r="B578" s="13"/>
      <c r="C578" s="13"/>
      <c r="D578" s="13"/>
      <c r="E578" s="14"/>
      <c r="F578" s="15"/>
      <c r="G578" s="14"/>
      <c r="H578" s="15"/>
      <c r="I578" s="13"/>
      <c r="J578" s="16"/>
      <c r="K578" s="17" t="str">
        <f aca="false">IF(O578="","",IF(O578&gt;0,O578*J578,0))</f>
        <v/>
      </c>
      <c r="L578" s="17" t="str">
        <f aca="false">IF(O578="","",O578-K578)</f>
        <v/>
      </c>
      <c r="M578" s="17" t="str">
        <f aca="false">IF(L578="","",Riepilogo!$B$2+SUM(L$3:L578))</f>
        <v/>
      </c>
      <c r="N578" s="17" t="str">
        <f aca="false">IF(OR(E578="",F578="",G578=""),"",F578*E578/G578)</f>
        <v/>
      </c>
      <c r="O578" s="17" t="str">
        <f aca="false">IF(OR(E578="",F578="",G578="",H578="",I578=""),"",IF(D578="Punta poi banca",IF(I578="Vinta",F578*(E578-1)-H578*(G578-1),H578-F578),IF(I578="Vinta",H578*(G578-1)-F578*(E578-1),F578-H578)))</f>
        <v/>
      </c>
      <c r="P578" s="13"/>
    </row>
    <row r="579" customFormat="false" ht="15" hidden="false" customHeight="false" outlineLevel="0" collapsed="false">
      <c r="A579" s="12"/>
      <c r="B579" s="13"/>
      <c r="C579" s="13"/>
      <c r="D579" s="13"/>
      <c r="E579" s="14"/>
      <c r="F579" s="15"/>
      <c r="G579" s="14"/>
      <c r="H579" s="15"/>
      <c r="I579" s="13"/>
      <c r="J579" s="16"/>
      <c r="K579" s="17" t="str">
        <f aca="false">IF(O579="","",IF(O579&gt;0,O579*J579,0))</f>
        <v/>
      </c>
      <c r="L579" s="17" t="str">
        <f aca="false">IF(O579="","",O579-K579)</f>
        <v/>
      </c>
      <c r="M579" s="17" t="str">
        <f aca="false">IF(L579="","",Riepilogo!$B$2+SUM(L$3:L579))</f>
        <v/>
      </c>
      <c r="N579" s="17" t="str">
        <f aca="false">IF(OR(E579="",F579="",G579=""),"",F579*E579/G579)</f>
        <v/>
      </c>
      <c r="O579" s="17" t="str">
        <f aca="false">IF(OR(E579="",F579="",G579="",H579="",I579=""),"",IF(D579="Punta poi banca",IF(I579="Vinta",F579*(E579-1)-H579*(G579-1),H579-F579),IF(I579="Vinta",H579*(G579-1)-F579*(E579-1),F579-H579)))</f>
        <v/>
      </c>
      <c r="P579" s="13"/>
    </row>
    <row r="580" customFormat="false" ht="15" hidden="false" customHeight="false" outlineLevel="0" collapsed="false">
      <c r="A580" s="12"/>
      <c r="B580" s="13"/>
      <c r="C580" s="13"/>
      <c r="D580" s="13"/>
      <c r="E580" s="14"/>
      <c r="F580" s="15"/>
      <c r="G580" s="14"/>
      <c r="H580" s="15"/>
      <c r="I580" s="13"/>
      <c r="J580" s="16"/>
      <c r="K580" s="17" t="str">
        <f aca="false">IF(O580="","",IF(O580&gt;0,O580*J580,0))</f>
        <v/>
      </c>
      <c r="L580" s="17" t="str">
        <f aca="false">IF(O580="","",O580-K580)</f>
        <v/>
      </c>
      <c r="M580" s="17" t="str">
        <f aca="false">IF(L580="","",Riepilogo!$B$2+SUM(L$3:L580))</f>
        <v/>
      </c>
      <c r="N580" s="17" t="str">
        <f aca="false">IF(OR(E580="",F580="",G580=""),"",F580*E580/G580)</f>
        <v/>
      </c>
      <c r="O580" s="17" t="str">
        <f aca="false">IF(OR(E580="",F580="",G580="",H580="",I580=""),"",IF(D580="Punta poi banca",IF(I580="Vinta",F580*(E580-1)-H580*(G580-1),H580-F580),IF(I580="Vinta",H580*(G580-1)-F580*(E580-1),F580-H580)))</f>
        <v/>
      </c>
      <c r="P580" s="13"/>
    </row>
    <row r="581" customFormat="false" ht="15" hidden="false" customHeight="false" outlineLevel="0" collapsed="false">
      <c r="A581" s="12"/>
      <c r="B581" s="13"/>
      <c r="C581" s="13"/>
      <c r="D581" s="13"/>
      <c r="E581" s="14"/>
      <c r="F581" s="15"/>
      <c r="G581" s="14"/>
      <c r="H581" s="15"/>
      <c r="I581" s="13"/>
      <c r="J581" s="16"/>
      <c r="K581" s="17" t="str">
        <f aca="false">IF(O581="","",IF(O581&gt;0,O581*J581,0))</f>
        <v/>
      </c>
      <c r="L581" s="17" t="str">
        <f aca="false">IF(O581="","",O581-K581)</f>
        <v/>
      </c>
      <c r="M581" s="17" t="str">
        <f aca="false">IF(L581="","",Riepilogo!$B$2+SUM(L$3:L581))</f>
        <v/>
      </c>
      <c r="N581" s="17" t="str">
        <f aca="false">IF(OR(E581="",F581="",G581=""),"",F581*E581/G581)</f>
        <v/>
      </c>
      <c r="O581" s="17" t="str">
        <f aca="false">IF(OR(E581="",F581="",G581="",H581="",I581=""),"",IF(D581="Punta poi banca",IF(I581="Vinta",F581*(E581-1)-H581*(G581-1),H581-F581),IF(I581="Vinta",H581*(G581-1)-F581*(E581-1),F581-H581)))</f>
        <v/>
      </c>
      <c r="P581" s="13"/>
    </row>
    <row r="582" customFormat="false" ht="15" hidden="false" customHeight="false" outlineLevel="0" collapsed="false">
      <c r="A582" s="12"/>
      <c r="B582" s="13"/>
      <c r="C582" s="13"/>
      <c r="D582" s="13"/>
      <c r="E582" s="14"/>
      <c r="F582" s="15"/>
      <c r="G582" s="14"/>
      <c r="H582" s="15"/>
      <c r="I582" s="13"/>
      <c r="J582" s="16"/>
      <c r="K582" s="17" t="str">
        <f aca="false">IF(O582="","",IF(O582&gt;0,O582*J582,0))</f>
        <v/>
      </c>
      <c r="L582" s="17" t="str">
        <f aca="false">IF(O582="","",O582-K582)</f>
        <v/>
      </c>
      <c r="M582" s="17" t="str">
        <f aca="false">IF(L582="","",Riepilogo!$B$2+SUM(L$3:L582))</f>
        <v/>
      </c>
      <c r="N582" s="17" t="str">
        <f aca="false">IF(OR(E582="",F582="",G582=""),"",F582*E582/G582)</f>
        <v/>
      </c>
      <c r="O582" s="17" t="str">
        <f aca="false">IF(OR(E582="",F582="",G582="",H582="",I582=""),"",IF(D582="Punta poi banca",IF(I582="Vinta",F582*(E582-1)-H582*(G582-1),H582-F582),IF(I582="Vinta",H582*(G582-1)-F582*(E582-1),F582-H582)))</f>
        <v/>
      </c>
      <c r="P582" s="13"/>
    </row>
    <row r="583" customFormat="false" ht="15" hidden="false" customHeight="false" outlineLevel="0" collapsed="false">
      <c r="A583" s="12"/>
      <c r="B583" s="13"/>
      <c r="C583" s="13"/>
      <c r="D583" s="13"/>
      <c r="E583" s="14"/>
      <c r="F583" s="15"/>
      <c r="G583" s="14"/>
      <c r="H583" s="15"/>
      <c r="I583" s="13"/>
      <c r="J583" s="16"/>
      <c r="K583" s="17" t="str">
        <f aca="false">IF(O583="","",IF(O583&gt;0,O583*J583,0))</f>
        <v/>
      </c>
      <c r="L583" s="17" t="str">
        <f aca="false">IF(O583="","",O583-K583)</f>
        <v/>
      </c>
      <c r="M583" s="17" t="str">
        <f aca="false">IF(L583="","",Riepilogo!$B$2+SUM(L$3:L583))</f>
        <v/>
      </c>
      <c r="N583" s="17" t="str">
        <f aca="false">IF(OR(E583="",F583="",G583=""),"",F583*E583/G583)</f>
        <v/>
      </c>
      <c r="O583" s="17" t="str">
        <f aca="false">IF(OR(E583="",F583="",G583="",H583="",I583=""),"",IF(D583="Punta poi banca",IF(I583="Vinta",F583*(E583-1)-H583*(G583-1),H583-F583),IF(I583="Vinta",H583*(G583-1)-F583*(E583-1),F583-H583)))</f>
        <v/>
      </c>
      <c r="P583" s="13"/>
    </row>
    <row r="584" customFormat="false" ht="15" hidden="false" customHeight="false" outlineLevel="0" collapsed="false">
      <c r="A584" s="12"/>
      <c r="B584" s="13"/>
      <c r="C584" s="13"/>
      <c r="D584" s="13"/>
      <c r="E584" s="14"/>
      <c r="F584" s="15"/>
      <c r="G584" s="14"/>
      <c r="H584" s="15"/>
      <c r="I584" s="13"/>
      <c r="J584" s="16"/>
      <c r="K584" s="17" t="str">
        <f aca="false">IF(O584="","",IF(O584&gt;0,O584*J584,0))</f>
        <v/>
      </c>
      <c r="L584" s="17" t="str">
        <f aca="false">IF(O584="","",O584-K584)</f>
        <v/>
      </c>
      <c r="M584" s="17" t="str">
        <f aca="false">IF(L584="","",Riepilogo!$B$2+SUM(L$3:L584))</f>
        <v/>
      </c>
      <c r="N584" s="17" t="str">
        <f aca="false">IF(OR(E584="",F584="",G584=""),"",F584*E584/G584)</f>
        <v/>
      </c>
      <c r="O584" s="17" t="str">
        <f aca="false">IF(OR(E584="",F584="",G584="",H584="",I584=""),"",IF(D584="Punta poi banca",IF(I584="Vinta",F584*(E584-1)-H584*(G584-1),H584-F584),IF(I584="Vinta",H584*(G584-1)-F584*(E584-1),F584-H584)))</f>
        <v/>
      </c>
      <c r="P584" s="13"/>
    </row>
    <row r="585" customFormat="false" ht="15" hidden="false" customHeight="false" outlineLevel="0" collapsed="false">
      <c r="A585" s="12"/>
      <c r="B585" s="13"/>
      <c r="C585" s="13"/>
      <c r="D585" s="13"/>
      <c r="E585" s="14"/>
      <c r="F585" s="15"/>
      <c r="G585" s="14"/>
      <c r="H585" s="15"/>
      <c r="I585" s="13"/>
      <c r="J585" s="16"/>
      <c r="K585" s="17" t="str">
        <f aca="false">IF(O585="","",IF(O585&gt;0,O585*J585,0))</f>
        <v/>
      </c>
      <c r="L585" s="17" t="str">
        <f aca="false">IF(O585="","",O585-K585)</f>
        <v/>
      </c>
      <c r="M585" s="17" t="str">
        <f aca="false">IF(L585="","",Riepilogo!$B$2+SUM(L$3:L585))</f>
        <v/>
      </c>
      <c r="N585" s="17" t="str">
        <f aca="false">IF(OR(E585="",F585="",G585=""),"",F585*E585/G585)</f>
        <v/>
      </c>
      <c r="O585" s="17" t="str">
        <f aca="false">IF(OR(E585="",F585="",G585="",H585="",I585=""),"",IF(D585="Punta poi banca",IF(I585="Vinta",F585*(E585-1)-H585*(G585-1),H585-F585),IF(I585="Vinta",H585*(G585-1)-F585*(E585-1),F585-H585)))</f>
        <v/>
      </c>
      <c r="P585" s="13"/>
    </row>
    <row r="586" customFormat="false" ht="15" hidden="false" customHeight="false" outlineLevel="0" collapsed="false">
      <c r="A586" s="12"/>
      <c r="B586" s="13"/>
      <c r="C586" s="13"/>
      <c r="D586" s="13"/>
      <c r="E586" s="14"/>
      <c r="F586" s="15"/>
      <c r="G586" s="14"/>
      <c r="H586" s="15"/>
      <c r="I586" s="13"/>
      <c r="J586" s="16"/>
      <c r="K586" s="17" t="str">
        <f aca="false">IF(O586="","",IF(O586&gt;0,O586*J586,0))</f>
        <v/>
      </c>
      <c r="L586" s="17" t="str">
        <f aca="false">IF(O586="","",O586-K586)</f>
        <v/>
      </c>
      <c r="M586" s="17" t="str">
        <f aca="false">IF(L586="","",Riepilogo!$B$2+SUM(L$3:L586))</f>
        <v/>
      </c>
      <c r="N586" s="17" t="str">
        <f aca="false">IF(OR(E586="",F586="",G586=""),"",F586*E586/G586)</f>
        <v/>
      </c>
      <c r="O586" s="17" t="str">
        <f aca="false">IF(OR(E586="",F586="",G586="",H586="",I586=""),"",IF(D586="Punta poi banca",IF(I586="Vinta",F586*(E586-1)-H586*(G586-1),H586-F586),IF(I586="Vinta",H586*(G586-1)-F586*(E586-1),F586-H586)))</f>
        <v/>
      </c>
      <c r="P586" s="13"/>
    </row>
    <row r="587" customFormat="false" ht="15" hidden="false" customHeight="false" outlineLevel="0" collapsed="false">
      <c r="A587" s="12"/>
      <c r="B587" s="13"/>
      <c r="C587" s="13"/>
      <c r="D587" s="13"/>
      <c r="E587" s="14"/>
      <c r="F587" s="15"/>
      <c r="G587" s="14"/>
      <c r="H587" s="15"/>
      <c r="I587" s="13"/>
      <c r="J587" s="16"/>
      <c r="K587" s="17" t="str">
        <f aca="false">IF(O587="","",IF(O587&gt;0,O587*J587,0))</f>
        <v/>
      </c>
      <c r="L587" s="17" t="str">
        <f aca="false">IF(O587="","",O587-K587)</f>
        <v/>
      </c>
      <c r="M587" s="17" t="str">
        <f aca="false">IF(L587="","",Riepilogo!$B$2+SUM(L$3:L587))</f>
        <v/>
      </c>
      <c r="N587" s="17" t="str">
        <f aca="false">IF(OR(E587="",F587="",G587=""),"",F587*E587/G587)</f>
        <v/>
      </c>
      <c r="O587" s="17" t="str">
        <f aca="false">IF(OR(E587="",F587="",G587="",H587="",I587=""),"",IF(D587="Punta poi banca",IF(I587="Vinta",F587*(E587-1)-H587*(G587-1),H587-F587),IF(I587="Vinta",H587*(G587-1)-F587*(E587-1),F587-H587)))</f>
        <v/>
      </c>
      <c r="P587" s="13"/>
    </row>
    <row r="588" customFormat="false" ht="15" hidden="false" customHeight="false" outlineLevel="0" collapsed="false">
      <c r="A588" s="12"/>
      <c r="B588" s="13"/>
      <c r="C588" s="13"/>
      <c r="D588" s="13"/>
      <c r="E588" s="14"/>
      <c r="F588" s="15"/>
      <c r="G588" s="14"/>
      <c r="H588" s="15"/>
      <c r="I588" s="13"/>
      <c r="J588" s="16"/>
      <c r="K588" s="17" t="str">
        <f aca="false">IF(O588="","",IF(O588&gt;0,O588*J588,0))</f>
        <v/>
      </c>
      <c r="L588" s="17" t="str">
        <f aca="false">IF(O588="","",O588-K588)</f>
        <v/>
      </c>
      <c r="M588" s="17" t="str">
        <f aca="false">IF(L588="","",Riepilogo!$B$2+SUM(L$3:L588))</f>
        <v/>
      </c>
      <c r="N588" s="17" t="str">
        <f aca="false">IF(OR(E588="",F588="",G588=""),"",F588*E588/G588)</f>
        <v/>
      </c>
      <c r="O588" s="17" t="str">
        <f aca="false">IF(OR(E588="",F588="",G588="",H588="",I588=""),"",IF(D588="Punta poi banca",IF(I588="Vinta",F588*(E588-1)-H588*(G588-1),H588-F588),IF(I588="Vinta",H588*(G588-1)-F588*(E588-1),F588-H588)))</f>
        <v/>
      </c>
      <c r="P588" s="13"/>
    </row>
    <row r="589" customFormat="false" ht="15" hidden="false" customHeight="false" outlineLevel="0" collapsed="false">
      <c r="A589" s="12"/>
      <c r="B589" s="13"/>
      <c r="C589" s="13"/>
      <c r="D589" s="13"/>
      <c r="E589" s="14"/>
      <c r="F589" s="15"/>
      <c r="G589" s="14"/>
      <c r="H589" s="15"/>
      <c r="I589" s="13"/>
      <c r="J589" s="16"/>
      <c r="K589" s="17" t="str">
        <f aca="false">IF(O589="","",IF(O589&gt;0,O589*J589,0))</f>
        <v/>
      </c>
      <c r="L589" s="17" t="str">
        <f aca="false">IF(O589="","",O589-K589)</f>
        <v/>
      </c>
      <c r="M589" s="17" t="str">
        <f aca="false">IF(L589="","",Riepilogo!$B$2+SUM(L$3:L589))</f>
        <v/>
      </c>
      <c r="N589" s="17" t="str">
        <f aca="false">IF(OR(E589="",F589="",G589=""),"",F589*E589/G589)</f>
        <v/>
      </c>
      <c r="O589" s="17" t="str">
        <f aca="false">IF(OR(E589="",F589="",G589="",H589="",I589=""),"",IF(D589="Punta poi banca",IF(I589="Vinta",F589*(E589-1)-H589*(G589-1),H589-F589),IF(I589="Vinta",H589*(G589-1)-F589*(E589-1),F589-H589)))</f>
        <v/>
      </c>
      <c r="P589" s="13"/>
    </row>
    <row r="590" customFormat="false" ht="15" hidden="false" customHeight="false" outlineLevel="0" collapsed="false">
      <c r="A590" s="12"/>
      <c r="B590" s="13"/>
      <c r="C590" s="13"/>
      <c r="D590" s="13"/>
      <c r="E590" s="14"/>
      <c r="F590" s="15"/>
      <c r="G590" s="14"/>
      <c r="H590" s="15"/>
      <c r="I590" s="13"/>
      <c r="J590" s="16"/>
      <c r="K590" s="17" t="str">
        <f aca="false">IF(O590="","",IF(O590&gt;0,O590*J590,0))</f>
        <v/>
      </c>
      <c r="L590" s="17" t="str">
        <f aca="false">IF(O590="","",O590-K590)</f>
        <v/>
      </c>
      <c r="M590" s="17" t="str">
        <f aca="false">IF(L590="","",Riepilogo!$B$2+SUM(L$3:L590))</f>
        <v/>
      </c>
      <c r="N590" s="17" t="str">
        <f aca="false">IF(OR(E590="",F590="",G590=""),"",F590*E590/G590)</f>
        <v/>
      </c>
      <c r="O590" s="17" t="str">
        <f aca="false">IF(OR(E590="",F590="",G590="",H590="",I590=""),"",IF(D590="Punta poi banca",IF(I590="Vinta",F590*(E590-1)-H590*(G590-1),H590-F590),IF(I590="Vinta",H590*(G590-1)-F590*(E590-1),F590-H590)))</f>
        <v/>
      </c>
      <c r="P590" s="13"/>
    </row>
    <row r="591" customFormat="false" ht="15" hidden="false" customHeight="false" outlineLevel="0" collapsed="false">
      <c r="A591" s="12"/>
      <c r="B591" s="13"/>
      <c r="C591" s="13"/>
      <c r="D591" s="13"/>
      <c r="E591" s="14"/>
      <c r="F591" s="15"/>
      <c r="G591" s="14"/>
      <c r="H591" s="15"/>
      <c r="I591" s="13"/>
      <c r="J591" s="16"/>
      <c r="K591" s="17" t="str">
        <f aca="false">IF(O591="","",IF(O591&gt;0,O591*J591,0))</f>
        <v/>
      </c>
      <c r="L591" s="17" t="str">
        <f aca="false">IF(O591="","",O591-K591)</f>
        <v/>
      </c>
      <c r="M591" s="17" t="str">
        <f aca="false">IF(L591="","",Riepilogo!$B$2+SUM(L$3:L591))</f>
        <v/>
      </c>
      <c r="N591" s="17" t="str">
        <f aca="false">IF(OR(E591="",F591="",G591=""),"",F591*E591/G591)</f>
        <v/>
      </c>
      <c r="O591" s="17" t="str">
        <f aca="false">IF(OR(E591="",F591="",G591="",H591="",I591=""),"",IF(D591="Punta poi banca",IF(I591="Vinta",F591*(E591-1)-H591*(G591-1),H591-F591),IF(I591="Vinta",H591*(G591-1)-F591*(E591-1),F591-H591)))</f>
        <v/>
      </c>
      <c r="P591" s="13"/>
    </row>
    <row r="592" customFormat="false" ht="15" hidden="false" customHeight="false" outlineLevel="0" collapsed="false">
      <c r="A592" s="12"/>
      <c r="B592" s="13"/>
      <c r="C592" s="13"/>
      <c r="D592" s="13"/>
      <c r="E592" s="14"/>
      <c r="F592" s="15"/>
      <c r="G592" s="14"/>
      <c r="H592" s="15"/>
      <c r="I592" s="13"/>
      <c r="J592" s="16"/>
      <c r="K592" s="17" t="str">
        <f aca="false">IF(O592="","",IF(O592&gt;0,O592*J592,0))</f>
        <v/>
      </c>
      <c r="L592" s="17" t="str">
        <f aca="false">IF(O592="","",O592-K592)</f>
        <v/>
      </c>
      <c r="M592" s="17" t="str">
        <f aca="false">IF(L592="","",Riepilogo!$B$2+SUM(L$3:L592))</f>
        <v/>
      </c>
      <c r="N592" s="17" t="str">
        <f aca="false">IF(OR(E592="",F592="",G592=""),"",F592*E592/G592)</f>
        <v/>
      </c>
      <c r="O592" s="17" t="str">
        <f aca="false">IF(OR(E592="",F592="",G592="",H592="",I592=""),"",IF(D592="Punta poi banca",IF(I592="Vinta",F592*(E592-1)-H592*(G592-1),H592-F592),IF(I592="Vinta",H592*(G592-1)-F592*(E592-1),F592-H592)))</f>
        <v/>
      </c>
      <c r="P592" s="13"/>
    </row>
    <row r="593" customFormat="false" ht="15" hidden="false" customHeight="false" outlineLevel="0" collapsed="false">
      <c r="A593" s="12"/>
      <c r="B593" s="13"/>
      <c r="C593" s="13"/>
      <c r="D593" s="13"/>
      <c r="E593" s="14"/>
      <c r="F593" s="15"/>
      <c r="G593" s="14"/>
      <c r="H593" s="15"/>
      <c r="I593" s="13"/>
      <c r="J593" s="16"/>
      <c r="K593" s="17" t="str">
        <f aca="false">IF(O593="","",IF(O593&gt;0,O593*J593,0))</f>
        <v/>
      </c>
      <c r="L593" s="17" t="str">
        <f aca="false">IF(O593="","",O593-K593)</f>
        <v/>
      </c>
      <c r="M593" s="17" t="str">
        <f aca="false">IF(L593="","",Riepilogo!$B$2+SUM(L$3:L593))</f>
        <v/>
      </c>
      <c r="N593" s="17" t="str">
        <f aca="false">IF(OR(E593="",F593="",G593=""),"",F593*E593/G593)</f>
        <v/>
      </c>
      <c r="O593" s="17" t="str">
        <f aca="false">IF(OR(E593="",F593="",G593="",H593="",I593=""),"",IF(D593="Punta poi banca",IF(I593="Vinta",F593*(E593-1)-H593*(G593-1),H593-F593),IF(I593="Vinta",H593*(G593-1)-F593*(E593-1),F593-H593)))</f>
        <v/>
      </c>
      <c r="P593" s="13"/>
    </row>
    <row r="594" customFormat="false" ht="15" hidden="false" customHeight="false" outlineLevel="0" collapsed="false">
      <c r="A594" s="12"/>
      <c r="B594" s="13"/>
      <c r="C594" s="13"/>
      <c r="D594" s="13"/>
      <c r="E594" s="14"/>
      <c r="F594" s="15"/>
      <c r="G594" s="14"/>
      <c r="H594" s="15"/>
      <c r="I594" s="13"/>
      <c r="J594" s="16"/>
      <c r="K594" s="17" t="str">
        <f aca="false">IF(O594="","",IF(O594&gt;0,O594*J594,0))</f>
        <v/>
      </c>
      <c r="L594" s="17" t="str">
        <f aca="false">IF(O594="","",O594-K594)</f>
        <v/>
      </c>
      <c r="M594" s="17" t="str">
        <f aca="false">IF(L594="","",Riepilogo!$B$2+SUM(L$3:L594))</f>
        <v/>
      </c>
      <c r="N594" s="17" t="str">
        <f aca="false">IF(OR(E594="",F594="",G594=""),"",F594*E594/G594)</f>
        <v/>
      </c>
      <c r="O594" s="17" t="str">
        <f aca="false">IF(OR(E594="",F594="",G594="",H594="",I594=""),"",IF(D594="Punta poi banca",IF(I594="Vinta",F594*(E594-1)-H594*(G594-1),H594-F594),IF(I594="Vinta",H594*(G594-1)-F594*(E594-1),F594-H594)))</f>
        <v/>
      </c>
      <c r="P594" s="13"/>
    </row>
    <row r="595" customFormat="false" ht="15" hidden="false" customHeight="false" outlineLevel="0" collapsed="false">
      <c r="A595" s="12"/>
      <c r="B595" s="13"/>
      <c r="C595" s="13"/>
      <c r="D595" s="13"/>
      <c r="E595" s="14"/>
      <c r="F595" s="15"/>
      <c r="G595" s="14"/>
      <c r="H595" s="15"/>
      <c r="I595" s="13"/>
      <c r="J595" s="16"/>
      <c r="K595" s="17" t="str">
        <f aca="false">IF(O595="","",IF(O595&gt;0,O595*J595,0))</f>
        <v/>
      </c>
      <c r="L595" s="17" t="str">
        <f aca="false">IF(O595="","",O595-K595)</f>
        <v/>
      </c>
      <c r="M595" s="17" t="str">
        <f aca="false">IF(L595="","",Riepilogo!$B$2+SUM(L$3:L595))</f>
        <v/>
      </c>
      <c r="N595" s="17" t="str">
        <f aca="false">IF(OR(E595="",F595="",G595=""),"",F595*E595/G595)</f>
        <v/>
      </c>
      <c r="O595" s="17" t="str">
        <f aca="false">IF(OR(E595="",F595="",G595="",H595="",I595=""),"",IF(D595="Punta poi banca",IF(I595="Vinta",F595*(E595-1)-H595*(G595-1),H595-F595),IF(I595="Vinta",H595*(G595-1)-F595*(E595-1),F595-H595)))</f>
        <v/>
      </c>
      <c r="P595" s="13"/>
    </row>
    <row r="596" customFormat="false" ht="15" hidden="false" customHeight="false" outlineLevel="0" collapsed="false">
      <c r="A596" s="12"/>
      <c r="B596" s="13"/>
      <c r="C596" s="13"/>
      <c r="D596" s="13"/>
      <c r="E596" s="14"/>
      <c r="F596" s="15"/>
      <c r="G596" s="14"/>
      <c r="H596" s="15"/>
      <c r="I596" s="13"/>
      <c r="J596" s="16"/>
      <c r="K596" s="17" t="str">
        <f aca="false">IF(O596="","",IF(O596&gt;0,O596*J596,0))</f>
        <v/>
      </c>
      <c r="L596" s="17" t="str">
        <f aca="false">IF(O596="","",O596-K596)</f>
        <v/>
      </c>
      <c r="M596" s="17" t="str">
        <f aca="false">IF(L596="","",Riepilogo!$B$2+SUM(L$3:L596))</f>
        <v/>
      </c>
      <c r="N596" s="17" t="str">
        <f aca="false">IF(OR(E596="",F596="",G596=""),"",F596*E596/G596)</f>
        <v/>
      </c>
      <c r="O596" s="17" t="str">
        <f aca="false">IF(OR(E596="",F596="",G596="",H596="",I596=""),"",IF(D596="Punta poi banca",IF(I596="Vinta",F596*(E596-1)-H596*(G596-1),H596-F596),IF(I596="Vinta",H596*(G596-1)-F596*(E596-1),F596-H596)))</f>
        <v/>
      </c>
      <c r="P596" s="13"/>
    </row>
    <row r="597" customFormat="false" ht="15" hidden="false" customHeight="false" outlineLevel="0" collapsed="false">
      <c r="A597" s="12"/>
      <c r="B597" s="13"/>
      <c r="C597" s="13"/>
      <c r="D597" s="13"/>
      <c r="E597" s="14"/>
      <c r="F597" s="15"/>
      <c r="G597" s="14"/>
      <c r="H597" s="15"/>
      <c r="I597" s="13"/>
      <c r="J597" s="16"/>
      <c r="K597" s="17" t="str">
        <f aca="false">IF(O597="","",IF(O597&gt;0,O597*J597,0))</f>
        <v/>
      </c>
      <c r="L597" s="17" t="str">
        <f aca="false">IF(O597="","",O597-K597)</f>
        <v/>
      </c>
      <c r="M597" s="17" t="str">
        <f aca="false">IF(L597="","",Riepilogo!$B$2+SUM(L$3:L597))</f>
        <v/>
      </c>
      <c r="N597" s="17" t="str">
        <f aca="false">IF(OR(E597="",F597="",G597=""),"",F597*E597/G597)</f>
        <v/>
      </c>
      <c r="O597" s="17" t="str">
        <f aca="false">IF(OR(E597="",F597="",G597="",H597="",I597=""),"",IF(D597="Punta poi banca",IF(I597="Vinta",F597*(E597-1)-H597*(G597-1),H597-F597),IF(I597="Vinta",H597*(G597-1)-F597*(E597-1),F597-H597)))</f>
        <v/>
      </c>
      <c r="P597" s="13"/>
    </row>
    <row r="598" customFormat="false" ht="15" hidden="false" customHeight="false" outlineLevel="0" collapsed="false">
      <c r="A598" s="12"/>
      <c r="B598" s="13"/>
      <c r="C598" s="13"/>
      <c r="D598" s="13"/>
      <c r="E598" s="14"/>
      <c r="F598" s="15"/>
      <c r="G598" s="14"/>
      <c r="H598" s="15"/>
      <c r="I598" s="13"/>
      <c r="J598" s="16"/>
      <c r="K598" s="17" t="str">
        <f aca="false">IF(O598="","",IF(O598&gt;0,O598*J598,0))</f>
        <v/>
      </c>
      <c r="L598" s="17" t="str">
        <f aca="false">IF(O598="","",O598-K598)</f>
        <v/>
      </c>
      <c r="M598" s="17" t="str">
        <f aca="false">IF(L598="","",Riepilogo!$B$2+SUM(L$3:L598))</f>
        <v/>
      </c>
      <c r="N598" s="17" t="str">
        <f aca="false">IF(OR(E598="",F598="",G598=""),"",F598*E598/G598)</f>
        <v/>
      </c>
      <c r="O598" s="17" t="str">
        <f aca="false">IF(OR(E598="",F598="",G598="",H598="",I598=""),"",IF(D598="Punta poi banca",IF(I598="Vinta",F598*(E598-1)-H598*(G598-1),H598-F598),IF(I598="Vinta",H598*(G598-1)-F598*(E598-1),F598-H598)))</f>
        <v/>
      </c>
      <c r="P598" s="13"/>
    </row>
    <row r="599" customFormat="false" ht="15" hidden="false" customHeight="false" outlineLevel="0" collapsed="false">
      <c r="A599" s="12"/>
      <c r="B599" s="13"/>
      <c r="C599" s="13"/>
      <c r="D599" s="13"/>
      <c r="E599" s="14"/>
      <c r="F599" s="15"/>
      <c r="G599" s="14"/>
      <c r="H599" s="15"/>
      <c r="I599" s="13"/>
      <c r="J599" s="16"/>
      <c r="K599" s="17" t="str">
        <f aca="false">IF(O599="","",IF(O599&gt;0,O599*J599,0))</f>
        <v/>
      </c>
      <c r="L599" s="17" t="str">
        <f aca="false">IF(O599="","",O599-K599)</f>
        <v/>
      </c>
      <c r="M599" s="17" t="str">
        <f aca="false">IF(L599="","",Riepilogo!$B$2+SUM(L$3:L599))</f>
        <v/>
      </c>
      <c r="N599" s="17" t="str">
        <f aca="false">IF(OR(E599="",F599="",G599=""),"",F599*E599/G599)</f>
        <v/>
      </c>
      <c r="O599" s="17" t="str">
        <f aca="false">IF(OR(E599="",F599="",G599="",H599="",I599=""),"",IF(D599="Punta poi banca",IF(I599="Vinta",F599*(E599-1)-H599*(G599-1),H599-F599),IF(I599="Vinta",H599*(G599-1)-F599*(E599-1),F599-H599)))</f>
        <v/>
      </c>
      <c r="P599" s="13"/>
    </row>
    <row r="600" customFormat="false" ht="15" hidden="false" customHeight="false" outlineLevel="0" collapsed="false">
      <c r="A600" s="12"/>
      <c r="B600" s="13"/>
      <c r="C600" s="13"/>
      <c r="D600" s="13"/>
      <c r="E600" s="14"/>
      <c r="F600" s="15"/>
      <c r="G600" s="14"/>
      <c r="H600" s="15"/>
      <c r="I600" s="13"/>
      <c r="J600" s="16"/>
      <c r="K600" s="17" t="str">
        <f aca="false">IF(O600="","",IF(O600&gt;0,O600*J600,0))</f>
        <v/>
      </c>
      <c r="L600" s="17" t="str">
        <f aca="false">IF(O600="","",O600-K600)</f>
        <v/>
      </c>
      <c r="M600" s="17" t="str">
        <f aca="false">IF(L600="","",Riepilogo!$B$2+SUM(L$3:L600))</f>
        <v/>
      </c>
      <c r="N600" s="17" t="str">
        <f aca="false">IF(OR(E600="",F600="",G600=""),"",F600*E600/G600)</f>
        <v/>
      </c>
      <c r="O600" s="17" t="str">
        <f aca="false">IF(OR(E600="",F600="",G600="",H600="",I600=""),"",IF(D600="Punta poi banca",IF(I600="Vinta",F600*(E600-1)-H600*(G600-1),H600-F600),IF(I600="Vinta",H600*(G600-1)-F600*(E600-1),F600-H600)))</f>
        <v/>
      </c>
      <c r="P600" s="13"/>
    </row>
    <row r="601" customFormat="false" ht="15" hidden="false" customHeight="false" outlineLevel="0" collapsed="false">
      <c r="A601" s="12"/>
      <c r="B601" s="13"/>
      <c r="C601" s="13"/>
      <c r="D601" s="13"/>
      <c r="E601" s="14"/>
      <c r="F601" s="15"/>
      <c r="G601" s="14"/>
      <c r="H601" s="15"/>
      <c r="I601" s="13"/>
      <c r="J601" s="16"/>
      <c r="K601" s="17" t="str">
        <f aca="false">IF(O601="","",IF(O601&gt;0,O601*J601,0))</f>
        <v/>
      </c>
      <c r="L601" s="17" t="str">
        <f aca="false">IF(O601="","",O601-K601)</f>
        <v/>
      </c>
      <c r="M601" s="17" t="str">
        <f aca="false">IF(L601="","",Riepilogo!$B$2+SUM(L$3:L601))</f>
        <v/>
      </c>
      <c r="N601" s="17" t="str">
        <f aca="false">IF(OR(E601="",F601="",G601=""),"",F601*E601/G601)</f>
        <v/>
      </c>
      <c r="O601" s="17" t="str">
        <f aca="false">IF(OR(E601="",F601="",G601="",H601="",I601=""),"",IF(D601="Punta poi banca",IF(I601="Vinta",F601*(E601-1)-H601*(G601-1),H601-F601),IF(I601="Vinta",H601*(G601-1)-F601*(E601-1),F601-H601)))</f>
        <v/>
      </c>
      <c r="P601" s="13"/>
    </row>
    <row r="602" customFormat="false" ht="15" hidden="false" customHeight="false" outlineLevel="0" collapsed="false">
      <c r="A602" s="12"/>
      <c r="B602" s="13"/>
      <c r="C602" s="13"/>
      <c r="D602" s="13"/>
      <c r="E602" s="14"/>
      <c r="F602" s="15"/>
      <c r="G602" s="14"/>
      <c r="H602" s="15"/>
      <c r="I602" s="13"/>
      <c r="J602" s="16"/>
      <c r="K602" s="17" t="str">
        <f aca="false">IF(O602="","",IF(O602&gt;0,O602*J602,0))</f>
        <v/>
      </c>
      <c r="L602" s="17" t="str">
        <f aca="false">IF(O602="","",O602-K602)</f>
        <v/>
      </c>
      <c r="M602" s="17" t="str">
        <f aca="false">IF(L602="","",Riepilogo!$B$2+SUM(L$3:L602))</f>
        <v/>
      </c>
      <c r="N602" s="17" t="str">
        <f aca="false">IF(OR(E602="",F602="",G602=""),"",F602*E602/G602)</f>
        <v/>
      </c>
      <c r="O602" s="17" t="str">
        <f aca="false">IF(OR(E602="",F602="",G602="",H602="",I602=""),"",IF(D602="Punta poi banca",IF(I602="Vinta",F602*(E602-1)-H602*(G602-1),H602-F602),IF(I602="Vinta",H602*(G602-1)-F602*(E602-1),F602-H602)))</f>
        <v/>
      </c>
      <c r="P602" s="13"/>
    </row>
    <row r="603" customFormat="false" ht="15" hidden="false" customHeight="false" outlineLevel="0" collapsed="false">
      <c r="A603" s="12"/>
      <c r="B603" s="13"/>
      <c r="C603" s="13"/>
      <c r="D603" s="13"/>
      <c r="E603" s="14"/>
      <c r="F603" s="15"/>
      <c r="G603" s="14"/>
      <c r="H603" s="15"/>
      <c r="I603" s="13"/>
      <c r="J603" s="16"/>
      <c r="K603" s="17" t="str">
        <f aca="false">IF(O603="","",IF(O603&gt;0,O603*J603,0))</f>
        <v/>
      </c>
      <c r="L603" s="17" t="str">
        <f aca="false">IF(O603="","",O603-K603)</f>
        <v/>
      </c>
      <c r="M603" s="17" t="str">
        <f aca="false">IF(L603="","",Riepilogo!$B$2+SUM(L$3:L603))</f>
        <v/>
      </c>
      <c r="N603" s="17" t="str">
        <f aca="false">IF(OR(E603="",F603="",G603=""),"",F603*E603/G603)</f>
        <v/>
      </c>
      <c r="O603" s="17" t="str">
        <f aca="false">IF(OR(E603="",F603="",G603="",H603="",I603=""),"",IF(D603="Punta poi banca",IF(I603="Vinta",F603*(E603-1)-H603*(G603-1),H603-F603),IF(I603="Vinta",H603*(G603-1)-F603*(E603-1),F603-H603)))</f>
        <v/>
      </c>
      <c r="P603" s="13"/>
    </row>
    <row r="604" customFormat="false" ht="15" hidden="false" customHeight="false" outlineLevel="0" collapsed="false">
      <c r="A604" s="12"/>
      <c r="B604" s="13"/>
      <c r="C604" s="13"/>
      <c r="D604" s="13"/>
      <c r="E604" s="14"/>
      <c r="F604" s="15"/>
      <c r="G604" s="14"/>
      <c r="H604" s="15"/>
      <c r="I604" s="13"/>
      <c r="J604" s="16"/>
      <c r="K604" s="17" t="str">
        <f aca="false">IF(O604="","",IF(O604&gt;0,O604*J604,0))</f>
        <v/>
      </c>
      <c r="L604" s="17" t="str">
        <f aca="false">IF(O604="","",O604-K604)</f>
        <v/>
      </c>
      <c r="M604" s="17" t="str">
        <f aca="false">IF(L604="","",Riepilogo!$B$2+SUM(L$3:L604))</f>
        <v/>
      </c>
      <c r="N604" s="17" t="str">
        <f aca="false">IF(OR(E604="",F604="",G604=""),"",F604*E604/G604)</f>
        <v/>
      </c>
      <c r="O604" s="17" t="str">
        <f aca="false">IF(OR(E604="",F604="",G604="",H604="",I604=""),"",IF(D604="Punta poi banca",IF(I604="Vinta",F604*(E604-1)-H604*(G604-1),H604-F604),IF(I604="Vinta",H604*(G604-1)-F604*(E604-1),F604-H604)))</f>
        <v/>
      </c>
      <c r="P604" s="13"/>
    </row>
    <row r="605" customFormat="false" ht="15" hidden="false" customHeight="false" outlineLevel="0" collapsed="false">
      <c r="A605" s="12"/>
      <c r="B605" s="13"/>
      <c r="C605" s="13"/>
      <c r="D605" s="13"/>
      <c r="E605" s="14"/>
      <c r="F605" s="15"/>
      <c r="G605" s="14"/>
      <c r="H605" s="15"/>
      <c r="I605" s="13"/>
      <c r="J605" s="16"/>
      <c r="K605" s="17" t="str">
        <f aca="false">IF(O605="","",IF(O605&gt;0,O605*J605,0))</f>
        <v/>
      </c>
      <c r="L605" s="17" t="str">
        <f aca="false">IF(O605="","",O605-K605)</f>
        <v/>
      </c>
      <c r="M605" s="17" t="str">
        <f aca="false">IF(L605="","",Riepilogo!$B$2+SUM(L$3:L605))</f>
        <v/>
      </c>
      <c r="N605" s="17" t="str">
        <f aca="false">IF(OR(E605="",F605="",G605=""),"",F605*E605/G605)</f>
        <v/>
      </c>
      <c r="O605" s="17" t="str">
        <f aca="false">IF(OR(E605="",F605="",G605="",H605="",I605=""),"",IF(D605="Punta poi banca",IF(I605="Vinta",F605*(E605-1)-H605*(G605-1),H605-F605),IF(I605="Vinta",H605*(G605-1)-F605*(E605-1),F605-H605)))</f>
        <v/>
      </c>
      <c r="P605" s="13"/>
    </row>
    <row r="606" customFormat="false" ht="15" hidden="false" customHeight="false" outlineLevel="0" collapsed="false">
      <c r="A606" s="12"/>
      <c r="B606" s="13"/>
      <c r="C606" s="13"/>
      <c r="D606" s="13"/>
      <c r="E606" s="14"/>
      <c r="F606" s="15"/>
      <c r="G606" s="14"/>
      <c r="H606" s="15"/>
      <c r="I606" s="13"/>
      <c r="J606" s="16"/>
      <c r="K606" s="17" t="str">
        <f aca="false">IF(O606="","",IF(O606&gt;0,O606*J606,0))</f>
        <v/>
      </c>
      <c r="L606" s="17" t="str">
        <f aca="false">IF(O606="","",O606-K606)</f>
        <v/>
      </c>
      <c r="M606" s="17" t="str">
        <f aca="false">IF(L606="","",Riepilogo!$B$2+SUM(L$3:L606))</f>
        <v/>
      </c>
      <c r="N606" s="17" t="str">
        <f aca="false">IF(OR(E606="",F606="",G606=""),"",F606*E606/G606)</f>
        <v/>
      </c>
      <c r="O606" s="17" t="str">
        <f aca="false">IF(OR(E606="",F606="",G606="",H606="",I606=""),"",IF(D606="Punta poi banca",IF(I606="Vinta",F606*(E606-1)-H606*(G606-1),H606-F606),IF(I606="Vinta",H606*(G606-1)-F606*(E606-1),F606-H606)))</f>
        <v/>
      </c>
      <c r="P606" s="13"/>
    </row>
    <row r="607" customFormat="false" ht="15" hidden="false" customHeight="false" outlineLevel="0" collapsed="false">
      <c r="A607" s="12"/>
      <c r="B607" s="13"/>
      <c r="C607" s="13"/>
      <c r="D607" s="13"/>
      <c r="E607" s="14"/>
      <c r="F607" s="15"/>
      <c r="G607" s="14"/>
      <c r="H607" s="15"/>
      <c r="I607" s="13"/>
      <c r="J607" s="16"/>
      <c r="K607" s="17" t="str">
        <f aca="false">IF(O607="","",IF(O607&gt;0,O607*J607,0))</f>
        <v/>
      </c>
      <c r="L607" s="17" t="str">
        <f aca="false">IF(O607="","",O607-K607)</f>
        <v/>
      </c>
      <c r="M607" s="17" t="str">
        <f aca="false">IF(L607="","",Riepilogo!$B$2+SUM(L$3:L607))</f>
        <v/>
      </c>
      <c r="N607" s="17" t="str">
        <f aca="false">IF(OR(E607="",F607="",G607=""),"",F607*E607/G607)</f>
        <v/>
      </c>
      <c r="O607" s="17" t="str">
        <f aca="false">IF(OR(E607="",F607="",G607="",H607="",I607=""),"",IF(D607="Punta poi banca",IF(I607="Vinta",F607*(E607-1)-H607*(G607-1),H607-F607),IF(I607="Vinta",H607*(G607-1)-F607*(E607-1),F607-H607)))</f>
        <v/>
      </c>
      <c r="P607" s="13"/>
    </row>
    <row r="608" customFormat="false" ht="15" hidden="false" customHeight="false" outlineLevel="0" collapsed="false">
      <c r="A608" s="12"/>
      <c r="B608" s="13"/>
      <c r="C608" s="13"/>
      <c r="D608" s="13"/>
      <c r="E608" s="14"/>
      <c r="F608" s="15"/>
      <c r="G608" s="14"/>
      <c r="H608" s="15"/>
      <c r="I608" s="13"/>
      <c r="J608" s="16"/>
      <c r="K608" s="17" t="str">
        <f aca="false">IF(O608="","",IF(O608&gt;0,O608*J608,0))</f>
        <v/>
      </c>
      <c r="L608" s="17" t="str">
        <f aca="false">IF(O608="","",O608-K608)</f>
        <v/>
      </c>
      <c r="M608" s="17" t="str">
        <f aca="false">IF(L608="","",Riepilogo!$B$2+SUM(L$3:L608))</f>
        <v/>
      </c>
      <c r="N608" s="17" t="str">
        <f aca="false">IF(OR(E608="",F608="",G608=""),"",F608*E608/G608)</f>
        <v/>
      </c>
      <c r="O608" s="17" t="str">
        <f aca="false">IF(OR(E608="",F608="",G608="",H608="",I608=""),"",IF(D608="Punta poi banca",IF(I608="Vinta",F608*(E608-1)-H608*(G608-1),H608-F608),IF(I608="Vinta",H608*(G608-1)-F608*(E608-1),F608-H608)))</f>
        <v/>
      </c>
      <c r="P608" s="13"/>
    </row>
    <row r="609" customFormat="false" ht="15" hidden="false" customHeight="false" outlineLevel="0" collapsed="false">
      <c r="A609" s="12"/>
      <c r="B609" s="13"/>
      <c r="C609" s="13"/>
      <c r="D609" s="13"/>
      <c r="E609" s="14"/>
      <c r="F609" s="15"/>
      <c r="G609" s="14"/>
      <c r="H609" s="15"/>
      <c r="I609" s="13"/>
      <c r="J609" s="16"/>
      <c r="K609" s="17" t="str">
        <f aca="false">IF(O609="","",IF(O609&gt;0,O609*J609,0))</f>
        <v/>
      </c>
      <c r="L609" s="17" t="str">
        <f aca="false">IF(O609="","",O609-K609)</f>
        <v/>
      </c>
      <c r="M609" s="17" t="str">
        <f aca="false">IF(L609="","",Riepilogo!$B$2+SUM(L$3:L609))</f>
        <v/>
      </c>
      <c r="N609" s="17" t="str">
        <f aca="false">IF(OR(E609="",F609="",G609=""),"",F609*E609/G609)</f>
        <v/>
      </c>
      <c r="O609" s="17" t="str">
        <f aca="false">IF(OR(E609="",F609="",G609="",H609="",I609=""),"",IF(D609="Punta poi banca",IF(I609="Vinta",F609*(E609-1)-H609*(G609-1),H609-F609),IF(I609="Vinta",H609*(G609-1)-F609*(E609-1),F609-H609)))</f>
        <v/>
      </c>
      <c r="P609" s="13"/>
    </row>
    <row r="610" customFormat="false" ht="15" hidden="false" customHeight="false" outlineLevel="0" collapsed="false">
      <c r="A610" s="12"/>
      <c r="B610" s="13"/>
      <c r="C610" s="13"/>
      <c r="D610" s="13"/>
      <c r="E610" s="14"/>
      <c r="F610" s="15"/>
      <c r="G610" s="14"/>
      <c r="H610" s="15"/>
      <c r="I610" s="13"/>
      <c r="J610" s="16"/>
      <c r="K610" s="17" t="str">
        <f aca="false">IF(O610="","",IF(O610&gt;0,O610*J610,0))</f>
        <v/>
      </c>
      <c r="L610" s="17" t="str">
        <f aca="false">IF(O610="","",O610-K610)</f>
        <v/>
      </c>
      <c r="M610" s="17" t="str">
        <f aca="false">IF(L610="","",Riepilogo!$B$2+SUM(L$3:L610))</f>
        <v/>
      </c>
      <c r="N610" s="17" t="str">
        <f aca="false">IF(OR(E610="",F610="",G610=""),"",F610*E610/G610)</f>
        <v/>
      </c>
      <c r="O610" s="17" t="str">
        <f aca="false">IF(OR(E610="",F610="",G610="",H610="",I610=""),"",IF(D610="Punta poi banca",IF(I610="Vinta",F610*(E610-1)-H610*(G610-1),H610-F610),IF(I610="Vinta",H610*(G610-1)-F610*(E610-1),F610-H610)))</f>
        <v/>
      </c>
      <c r="P610" s="13"/>
    </row>
    <row r="611" customFormat="false" ht="15" hidden="false" customHeight="false" outlineLevel="0" collapsed="false">
      <c r="A611" s="12"/>
      <c r="B611" s="13"/>
      <c r="C611" s="13"/>
      <c r="D611" s="13"/>
      <c r="E611" s="14"/>
      <c r="F611" s="15"/>
      <c r="G611" s="14"/>
      <c r="H611" s="15"/>
      <c r="I611" s="13"/>
      <c r="J611" s="16"/>
      <c r="K611" s="17" t="str">
        <f aca="false">IF(O611="","",IF(O611&gt;0,O611*J611,0))</f>
        <v/>
      </c>
      <c r="L611" s="17" t="str">
        <f aca="false">IF(O611="","",O611-K611)</f>
        <v/>
      </c>
      <c r="M611" s="17" t="str">
        <f aca="false">IF(L611="","",Riepilogo!$B$2+SUM(L$3:L611))</f>
        <v/>
      </c>
      <c r="N611" s="17" t="str">
        <f aca="false">IF(OR(E611="",F611="",G611=""),"",F611*E611/G611)</f>
        <v/>
      </c>
      <c r="O611" s="17" t="str">
        <f aca="false">IF(OR(E611="",F611="",G611="",H611="",I611=""),"",IF(D611="Punta poi banca",IF(I611="Vinta",F611*(E611-1)-H611*(G611-1),H611-F611),IF(I611="Vinta",H611*(G611-1)-F611*(E611-1),F611-H611)))</f>
        <v/>
      </c>
      <c r="P611" s="13"/>
    </row>
    <row r="612" customFormat="false" ht="15" hidden="false" customHeight="false" outlineLevel="0" collapsed="false">
      <c r="A612" s="12"/>
      <c r="B612" s="13"/>
      <c r="C612" s="13"/>
      <c r="D612" s="13"/>
      <c r="E612" s="14"/>
      <c r="F612" s="15"/>
      <c r="G612" s="14"/>
      <c r="H612" s="15"/>
      <c r="I612" s="13"/>
      <c r="J612" s="16"/>
      <c r="K612" s="17" t="str">
        <f aca="false">IF(O612="","",IF(O612&gt;0,O612*J612,0))</f>
        <v/>
      </c>
      <c r="L612" s="17" t="str">
        <f aca="false">IF(O612="","",O612-K612)</f>
        <v/>
      </c>
      <c r="M612" s="17" t="str">
        <f aca="false">IF(L612="","",Riepilogo!$B$2+SUM(L$3:L612))</f>
        <v/>
      </c>
      <c r="N612" s="17" t="str">
        <f aca="false">IF(OR(E612="",F612="",G612=""),"",F612*E612/G612)</f>
        <v/>
      </c>
      <c r="O612" s="17" t="str">
        <f aca="false">IF(OR(E612="",F612="",G612="",H612="",I612=""),"",IF(D612="Punta poi banca",IF(I612="Vinta",F612*(E612-1)-H612*(G612-1),H612-F612),IF(I612="Vinta",H612*(G612-1)-F612*(E612-1),F612-H612)))</f>
        <v/>
      </c>
      <c r="P612" s="13"/>
    </row>
    <row r="613" customFormat="false" ht="15" hidden="false" customHeight="false" outlineLevel="0" collapsed="false">
      <c r="A613" s="12"/>
      <c r="B613" s="13"/>
      <c r="C613" s="13"/>
      <c r="D613" s="13"/>
      <c r="E613" s="14"/>
      <c r="F613" s="15"/>
      <c r="G613" s="14"/>
      <c r="H613" s="15"/>
      <c r="I613" s="13"/>
      <c r="J613" s="16"/>
      <c r="K613" s="17" t="str">
        <f aca="false">IF(O613="","",IF(O613&gt;0,O613*J613,0))</f>
        <v/>
      </c>
      <c r="L613" s="17" t="str">
        <f aca="false">IF(O613="","",O613-K613)</f>
        <v/>
      </c>
      <c r="M613" s="17" t="str">
        <f aca="false">IF(L613="","",Riepilogo!$B$2+SUM(L$3:L613))</f>
        <v/>
      </c>
      <c r="N613" s="17" t="str">
        <f aca="false">IF(OR(E613="",F613="",G613=""),"",F613*E613/G613)</f>
        <v/>
      </c>
      <c r="O613" s="17" t="str">
        <f aca="false">IF(OR(E613="",F613="",G613="",H613="",I613=""),"",IF(D613="Punta poi banca",IF(I613="Vinta",F613*(E613-1)-H613*(G613-1),H613-F613),IF(I613="Vinta",H613*(G613-1)-F613*(E613-1),F613-H613)))</f>
        <v/>
      </c>
      <c r="P613" s="13"/>
    </row>
    <row r="614" customFormat="false" ht="15" hidden="false" customHeight="false" outlineLevel="0" collapsed="false">
      <c r="A614" s="12"/>
      <c r="B614" s="13"/>
      <c r="C614" s="13"/>
      <c r="D614" s="13"/>
      <c r="E614" s="14"/>
      <c r="F614" s="15"/>
      <c r="G614" s="14"/>
      <c r="H614" s="15"/>
      <c r="I614" s="13"/>
      <c r="J614" s="16"/>
      <c r="K614" s="17" t="str">
        <f aca="false">IF(O614="","",IF(O614&gt;0,O614*J614,0))</f>
        <v/>
      </c>
      <c r="L614" s="17" t="str">
        <f aca="false">IF(O614="","",O614-K614)</f>
        <v/>
      </c>
      <c r="M614" s="17" t="str">
        <f aca="false">IF(L614="","",Riepilogo!$B$2+SUM(L$3:L614))</f>
        <v/>
      </c>
      <c r="N614" s="17" t="str">
        <f aca="false">IF(OR(E614="",F614="",G614=""),"",F614*E614/G614)</f>
        <v/>
      </c>
      <c r="O614" s="17" t="str">
        <f aca="false">IF(OR(E614="",F614="",G614="",H614="",I614=""),"",IF(D614="Punta poi banca",IF(I614="Vinta",F614*(E614-1)-H614*(G614-1),H614-F614),IF(I614="Vinta",H614*(G614-1)-F614*(E614-1),F614-H614)))</f>
        <v/>
      </c>
      <c r="P614" s="13"/>
    </row>
    <row r="615" customFormat="false" ht="15" hidden="false" customHeight="false" outlineLevel="0" collapsed="false">
      <c r="A615" s="12"/>
      <c r="B615" s="13"/>
      <c r="C615" s="13"/>
      <c r="D615" s="13"/>
      <c r="E615" s="14"/>
      <c r="F615" s="15"/>
      <c r="G615" s="14"/>
      <c r="H615" s="15"/>
      <c r="I615" s="13"/>
      <c r="J615" s="16"/>
      <c r="K615" s="17" t="str">
        <f aca="false">IF(O615="","",IF(O615&gt;0,O615*J615,0))</f>
        <v/>
      </c>
      <c r="L615" s="17" t="str">
        <f aca="false">IF(O615="","",O615-K615)</f>
        <v/>
      </c>
      <c r="M615" s="17" t="str">
        <f aca="false">IF(L615="","",Riepilogo!$B$2+SUM(L$3:L615))</f>
        <v/>
      </c>
      <c r="N615" s="17" t="str">
        <f aca="false">IF(OR(E615="",F615="",G615=""),"",F615*E615/G615)</f>
        <v/>
      </c>
      <c r="O615" s="17" t="str">
        <f aca="false">IF(OR(E615="",F615="",G615="",H615="",I615=""),"",IF(D615="Punta poi banca",IF(I615="Vinta",F615*(E615-1)-H615*(G615-1),H615-F615),IF(I615="Vinta",H615*(G615-1)-F615*(E615-1),F615-H615)))</f>
        <v/>
      </c>
      <c r="P615" s="13"/>
    </row>
    <row r="616" customFormat="false" ht="15" hidden="false" customHeight="false" outlineLevel="0" collapsed="false">
      <c r="A616" s="12"/>
      <c r="B616" s="13"/>
      <c r="C616" s="13"/>
      <c r="D616" s="13"/>
      <c r="E616" s="14"/>
      <c r="F616" s="15"/>
      <c r="G616" s="14"/>
      <c r="H616" s="15"/>
      <c r="I616" s="13"/>
      <c r="J616" s="16"/>
      <c r="K616" s="17" t="str">
        <f aca="false">IF(O616="","",IF(O616&gt;0,O616*J616,0))</f>
        <v/>
      </c>
      <c r="L616" s="17" t="str">
        <f aca="false">IF(O616="","",O616-K616)</f>
        <v/>
      </c>
      <c r="M616" s="17" t="str">
        <f aca="false">IF(L616="","",Riepilogo!$B$2+SUM(L$3:L616))</f>
        <v/>
      </c>
      <c r="N616" s="17" t="str">
        <f aca="false">IF(OR(E616="",F616="",G616=""),"",F616*E616/G616)</f>
        <v/>
      </c>
      <c r="O616" s="17" t="str">
        <f aca="false">IF(OR(E616="",F616="",G616="",H616="",I616=""),"",IF(D616="Punta poi banca",IF(I616="Vinta",F616*(E616-1)-H616*(G616-1),H616-F616),IF(I616="Vinta",H616*(G616-1)-F616*(E616-1),F616-H616)))</f>
        <v/>
      </c>
      <c r="P616" s="13"/>
    </row>
    <row r="617" customFormat="false" ht="15" hidden="false" customHeight="false" outlineLevel="0" collapsed="false">
      <c r="A617" s="12"/>
      <c r="B617" s="13"/>
      <c r="C617" s="13"/>
      <c r="D617" s="13"/>
      <c r="E617" s="14"/>
      <c r="F617" s="15"/>
      <c r="G617" s="14"/>
      <c r="H617" s="15"/>
      <c r="I617" s="13"/>
      <c r="J617" s="16"/>
      <c r="K617" s="17" t="str">
        <f aca="false">IF(O617="","",IF(O617&gt;0,O617*J617,0))</f>
        <v/>
      </c>
      <c r="L617" s="17" t="str">
        <f aca="false">IF(O617="","",O617-K617)</f>
        <v/>
      </c>
      <c r="M617" s="17" t="str">
        <f aca="false">IF(L617="","",Riepilogo!$B$2+SUM(L$3:L617))</f>
        <v/>
      </c>
      <c r="N617" s="17" t="str">
        <f aca="false">IF(OR(E617="",F617="",G617=""),"",F617*E617/G617)</f>
        <v/>
      </c>
      <c r="O617" s="17" t="str">
        <f aca="false">IF(OR(E617="",F617="",G617="",H617="",I617=""),"",IF(D617="Punta poi banca",IF(I617="Vinta",F617*(E617-1)-H617*(G617-1),H617-F617),IF(I617="Vinta",H617*(G617-1)-F617*(E617-1),F617-H617)))</f>
        <v/>
      </c>
      <c r="P617" s="13"/>
    </row>
    <row r="618" customFormat="false" ht="15" hidden="false" customHeight="false" outlineLevel="0" collapsed="false">
      <c r="A618" s="12"/>
      <c r="B618" s="13"/>
      <c r="C618" s="13"/>
      <c r="D618" s="13"/>
      <c r="E618" s="14"/>
      <c r="F618" s="15"/>
      <c r="G618" s="14"/>
      <c r="H618" s="15"/>
      <c r="I618" s="13"/>
      <c r="J618" s="16"/>
      <c r="K618" s="17" t="str">
        <f aca="false">IF(O618="","",IF(O618&gt;0,O618*J618,0))</f>
        <v/>
      </c>
      <c r="L618" s="17" t="str">
        <f aca="false">IF(O618="","",O618-K618)</f>
        <v/>
      </c>
      <c r="M618" s="17" t="str">
        <f aca="false">IF(L618="","",Riepilogo!$B$2+SUM(L$3:L618))</f>
        <v/>
      </c>
      <c r="N618" s="17" t="str">
        <f aca="false">IF(OR(E618="",F618="",G618=""),"",F618*E618/G618)</f>
        <v/>
      </c>
      <c r="O618" s="17" t="str">
        <f aca="false">IF(OR(E618="",F618="",G618="",H618="",I618=""),"",IF(D618="Punta poi banca",IF(I618="Vinta",F618*(E618-1)-H618*(G618-1),H618-F618),IF(I618="Vinta",H618*(G618-1)-F618*(E618-1),F618-H618)))</f>
        <v/>
      </c>
      <c r="P618" s="13"/>
    </row>
    <row r="619" customFormat="false" ht="15" hidden="false" customHeight="false" outlineLevel="0" collapsed="false">
      <c r="A619" s="12"/>
      <c r="B619" s="13"/>
      <c r="C619" s="13"/>
      <c r="D619" s="13"/>
      <c r="E619" s="14"/>
      <c r="F619" s="15"/>
      <c r="G619" s="14"/>
      <c r="H619" s="15"/>
      <c r="I619" s="13"/>
      <c r="J619" s="16"/>
      <c r="K619" s="17" t="str">
        <f aca="false">IF(O619="","",IF(O619&gt;0,O619*J619,0))</f>
        <v/>
      </c>
      <c r="L619" s="17" t="str">
        <f aca="false">IF(O619="","",O619-K619)</f>
        <v/>
      </c>
      <c r="M619" s="17" t="str">
        <f aca="false">IF(L619="","",Riepilogo!$B$2+SUM(L$3:L619))</f>
        <v/>
      </c>
      <c r="N619" s="17" t="str">
        <f aca="false">IF(OR(E619="",F619="",G619=""),"",F619*E619/G619)</f>
        <v/>
      </c>
      <c r="O619" s="17" t="str">
        <f aca="false">IF(OR(E619="",F619="",G619="",H619="",I619=""),"",IF(D619="Punta poi banca",IF(I619="Vinta",F619*(E619-1)-H619*(G619-1),H619-F619),IF(I619="Vinta",H619*(G619-1)-F619*(E619-1),F619-H619)))</f>
        <v/>
      </c>
      <c r="P619" s="13"/>
    </row>
    <row r="620" customFormat="false" ht="15" hidden="false" customHeight="false" outlineLevel="0" collapsed="false">
      <c r="A620" s="12"/>
      <c r="B620" s="13"/>
      <c r="C620" s="13"/>
      <c r="D620" s="13"/>
      <c r="E620" s="14"/>
      <c r="F620" s="15"/>
      <c r="G620" s="14"/>
      <c r="H620" s="15"/>
      <c r="I620" s="13"/>
      <c r="J620" s="16"/>
      <c r="K620" s="17" t="str">
        <f aca="false">IF(O620="","",IF(O620&gt;0,O620*J620,0))</f>
        <v/>
      </c>
      <c r="L620" s="17" t="str">
        <f aca="false">IF(O620="","",O620-K620)</f>
        <v/>
      </c>
      <c r="M620" s="17" t="str">
        <f aca="false">IF(L620="","",Riepilogo!$B$2+SUM(L$3:L620))</f>
        <v/>
      </c>
      <c r="N620" s="17" t="str">
        <f aca="false">IF(OR(E620="",F620="",G620=""),"",F620*E620/G620)</f>
        <v/>
      </c>
      <c r="O620" s="17" t="str">
        <f aca="false">IF(OR(E620="",F620="",G620="",H620="",I620=""),"",IF(D620="Punta poi banca",IF(I620="Vinta",F620*(E620-1)-H620*(G620-1),H620-F620),IF(I620="Vinta",H620*(G620-1)-F620*(E620-1),F620-H620)))</f>
        <v/>
      </c>
      <c r="P620" s="13"/>
    </row>
    <row r="621" customFormat="false" ht="15" hidden="false" customHeight="false" outlineLevel="0" collapsed="false">
      <c r="A621" s="12"/>
      <c r="B621" s="13"/>
      <c r="C621" s="13"/>
      <c r="D621" s="13"/>
      <c r="E621" s="14"/>
      <c r="F621" s="15"/>
      <c r="G621" s="14"/>
      <c r="H621" s="15"/>
      <c r="I621" s="13"/>
      <c r="J621" s="16"/>
      <c r="K621" s="17" t="str">
        <f aca="false">IF(O621="","",IF(O621&gt;0,O621*J621,0))</f>
        <v/>
      </c>
      <c r="L621" s="17" t="str">
        <f aca="false">IF(O621="","",O621-K621)</f>
        <v/>
      </c>
      <c r="M621" s="17" t="str">
        <f aca="false">IF(L621="","",Riepilogo!$B$2+SUM(L$3:L621))</f>
        <v/>
      </c>
      <c r="N621" s="17" t="str">
        <f aca="false">IF(OR(E621="",F621="",G621=""),"",F621*E621/G621)</f>
        <v/>
      </c>
      <c r="O621" s="17" t="str">
        <f aca="false">IF(OR(E621="",F621="",G621="",H621="",I621=""),"",IF(D621="Punta poi banca",IF(I621="Vinta",F621*(E621-1)-H621*(G621-1),H621-F621),IF(I621="Vinta",H621*(G621-1)-F621*(E621-1),F621-H621)))</f>
        <v/>
      </c>
      <c r="P621" s="13"/>
    </row>
    <row r="622" customFormat="false" ht="15" hidden="false" customHeight="false" outlineLevel="0" collapsed="false">
      <c r="A622" s="12"/>
      <c r="B622" s="13"/>
      <c r="C622" s="13"/>
      <c r="D622" s="13"/>
      <c r="E622" s="14"/>
      <c r="F622" s="15"/>
      <c r="G622" s="14"/>
      <c r="H622" s="15"/>
      <c r="I622" s="13"/>
      <c r="J622" s="16"/>
      <c r="K622" s="17" t="str">
        <f aca="false">IF(O622="","",IF(O622&gt;0,O622*J622,0))</f>
        <v/>
      </c>
      <c r="L622" s="17" t="str">
        <f aca="false">IF(O622="","",O622-K622)</f>
        <v/>
      </c>
      <c r="M622" s="17" t="str">
        <f aca="false">IF(L622="","",Riepilogo!$B$2+SUM(L$3:L622))</f>
        <v/>
      </c>
      <c r="N622" s="17" t="str">
        <f aca="false">IF(OR(E622="",F622="",G622=""),"",F622*E622/G622)</f>
        <v/>
      </c>
      <c r="O622" s="17" t="str">
        <f aca="false">IF(OR(E622="",F622="",G622="",H622="",I622=""),"",IF(D622="Punta poi banca",IF(I622="Vinta",F622*(E622-1)-H622*(G622-1),H622-F622),IF(I622="Vinta",H622*(G622-1)-F622*(E622-1),F622-H622)))</f>
        <v/>
      </c>
      <c r="P622" s="13"/>
    </row>
    <row r="623" customFormat="false" ht="15" hidden="false" customHeight="false" outlineLevel="0" collapsed="false">
      <c r="A623" s="12"/>
      <c r="B623" s="13"/>
      <c r="C623" s="13"/>
      <c r="D623" s="13"/>
      <c r="E623" s="14"/>
      <c r="F623" s="15"/>
      <c r="G623" s="14"/>
      <c r="H623" s="15"/>
      <c r="I623" s="13"/>
      <c r="J623" s="16"/>
      <c r="K623" s="17" t="str">
        <f aca="false">IF(O623="","",IF(O623&gt;0,O623*J623,0))</f>
        <v/>
      </c>
      <c r="L623" s="17" t="str">
        <f aca="false">IF(O623="","",O623-K623)</f>
        <v/>
      </c>
      <c r="M623" s="17" t="str">
        <f aca="false">IF(L623="","",Riepilogo!$B$2+SUM(L$3:L623))</f>
        <v/>
      </c>
      <c r="N623" s="17" t="str">
        <f aca="false">IF(OR(E623="",F623="",G623=""),"",F623*E623/G623)</f>
        <v/>
      </c>
      <c r="O623" s="17" t="str">
        <f aca="false">IF(OR(E623="",F623="",G623="",H623="",I623=""),"",IF(D623="Punta poi banca",IF(I623="Vinta",F623*(E623-1)-H623*(G623-1),H623-F623),IF(I623="Vinta",H623*(G623-1)-F623*(E623-1),F623-H623)))</f>
        <v/>
      </c>
      <c r="P623" s="13"/>
    </row>
    <row r="624" customFormat="false" ht="15" hidden="false" customHeight="false" outlineLevel="0" collapsed="false">
      <c r="A624" s="12"/>
      <c r="B624" s="13"/>
      <c r="C624" s="13"/>
      <c r="D624" s="13"/>
      <c r="E624" s="14"/>
      <c r="F624" s="15"/>
      <c r="G624" s="14"/>
      <c r="H624" s="15"/>
      <c r="I624" s="13"/>
      <c r="J624" s="16"/>
      <c r="K624" s="17" t="str">
        <f aca="false">IF(O624="","",IF(O624&gt;0,O624*J624,0))</f>
        <v/>
      </c>
      <c r="L624" s="17" t="str">
        <f aca="false">IF(O624="","",O624-K624)</f>
        <v/>
      </c>
      <c r="M624" s="17" t="str">
        <f aca="false">IF(L624="","",Riepilogo!$B$2+SUM(L$3:L624))</f>
        <v/>
      </c>
      <c r="N624" s="17" t="str">
        <f aca="false">IF(OR(E624="",F624="",G624=""),"",F624*E624/G624)</f>
        <v/>
      </c>
      <c r="O624" s="17" t="str">
        <f aca="false">IF(OR(E624="",F624="",G624="",H624="",I624=""),"",IF(D624="Punta poi banca",IF(I624="Vinta",F624*(E624-1)-H624*(G624-1),H624-F624),IF(I624="Vinta",H624*(G624-1)-F624*(E624-1),F624-H624)))</f>
        <v/>
      </c>
      <c r="P624" s="13"/>
    </row>
    <row r="625" customFormat="false" ht="15" hidden="false" customHeight="false" outlineLevel="0" collapsed="false">
      <c r="A625" s="12"/>
      <c r="B625" s="13"/>
      <c r="C625" s="13"/>
      <c r="D625" s="13"/>
      <c r="E625" s="14"/>
      <c r="F625" s="15"/>
      <c r="G625" s="14"/>
      <c r="H625" s="15"/>
      <c r="I625" s="13"/>
      <c r="J625" s="16"/>
      <c r="K625" s="17" t="str">
        <f aca="false">IF(O625="","",IF(O625&gt;0,O625*J625,0))</f>
        <v/>
      </c>
      <c r="L625" s="17" t="str">
        <f aca="false">IF(O625="","",O625-K625)</f>
        <v/>
      </c>
      <c r="M625" s="17" t="str">
        <f aca="false">IF(L625="","",Riepilogo!$B$2+SUM(L$3:L625))</f>
        <v/>
      </c>
      <c r="N625" s="17" t="str">
        <f aca="false">IF(OR(E625="",F625="",G625=""),"",F625*E625/G625)</f>
        <v/>
      </c>
      <c r="O625" s="17" t="str">
        <f aca="false">IF(OR(E625="",F625="",G625="",H625="",I625=""),"",IF(D625="Punta poi banca",IF(I625="Vinta",F625*(E625-1)-H625*(G625-1),H625-F625),IF(I625="Vinta",H625*(G625-1)-F625*(E625-1),F625-H625)))</f>
        <v/>
      </c>
      <c r="P625" s="13"/>
    </row>
    <row r="626" customFormat="false" ht="15" hidden="false" customHeight="false" outlineLevel="0" collapsed="false">
      <c r="A626" s="12"/>
      <c r="B626" s="13"/>
      <c r="C626" s="13"/>
      <c r="D626" s="13"/>
      <c r="E626" s="14"/>
      <c r="F626" s="15"/>
      <c r="G626" s="14"/>
      <c r="H626" s="15"/>
      <c r="I626" s="13"/>
      <c r="J626" s="16"/>
      <c r="K626" s="17" t="str">
        <f aca="false">IF(O626="","",IF(O626&gt;0,O626*J626,0))</f>
        <v/>
      </c>
      <c r="L626" s="17" t="str">
        <f aca="false">IF(O626="","",O626-K626)</f>
        <v/>
      </c>
      <c r="M626" s="17" t="str">
        <f aca="false">IF(L626="","",Riepilogo!$B$2+SUM(L$3:L626))</f>
        <v/>
      </c>
      <c r="N626" s="17" t="str">
        <f aca="false">IF(OR(E626="",F626="",G626=""),"",F626*E626/G626)</f>
        <v/>
      </c>
      <c r="O626" s="17" t="str">
        <f aca="false">IF(OR(E626="",F626="",G626="",H626="",I626=""),"",IF(D626="Punta poi banca",IF(I626="Vinta",F626*(E626-1)-H626*(G626-1),H626-F626),IF(I626="Vinta",H626*(G626-1)-F626*(E626-1),F626-H626)))</f>
        <v/>
      </c>
      <c r="P626" s="13"/>
    </row>
    <row r="627" customFormat="false" ht="15" hidden="false" customHeight="false" outlineLevel="0" collapsed="false">
      <c r="A627" s="12"/>
      <c r="B627" s="13"/>
      <c r="C627" s="13"/>
      <c r="D627" s="13"/>
      <c r="E627" s="14"/>
      <c r="F627" s="15"/>
      <c r="G627" s="14"/>
      <c r="H627" s="15"/>
      <c r="I627" s="13"/>
      <c r="J627" s="16"/>
      <c r="K627" s="17" t="str">
        <f aca="false">IF(O627="","",IF(O627&gt;0,O627*J627,0))</f>
        <v/>
      </c>
      <c r="L627" s="17" t="str">
        <f aca="false">IF(O627="","",O627-K627)</f>
        <v/>
      </c>
      <c r="M627" s="17" t="str">
        <f aca="false">IF(L627="","",Riepilogo!$B$2+SUM(L$3:L627))</f>
        <v/>
      </c>
      <c r="N627" s="17" t="str">
        <f aca="false">IF(OR(E627="",F627="",G627=""),"",F627*E627/G627)</f>
        <v/>
      </c>
      <c r="O627" s="17" t="str">
        <f aca="false">IF(OR(E627="",F627="",G627="",H627="",I627=""),"",IF(D627="Punta poi banca",IF(I627="Vinta",F627*(E627-1)-H627*(G627-1),H627-F627),IF(I627="Vinta",H627*(G627-1)-F627*(E627-1),F627-H627)))</f>
        <v/>
      </c>
      <c r="P627" s="13"/>
    </row>
    <row r="628" customFormat="false" ht="15" hidden="false" customHeight="false" outlineLevel="0" collapsed="false">
      <c r="A628" s="12"/>
      <c r="B628" s="13"/>
      <c r="C628" s="13"/>
      <c r="D628" s="13"/>
      <c r="E628" s="14"/>
      <c r="F628" s="15"/>
      <c r="G628" s="14"/>
      <c r="H628" s="15"/>
      <c r="I628" s="13"/>
      <c r="J628" s="16"/>
      <c r="K628" s="17" t="str">
        <f aca="false">IF(O628="","",IF(O628&gt;0,O628*J628,0))</f>
        <v/>
      </c>
      <c r="L628" s="17" t="str">
        <f aca="false">IF(O628="","",O628-K628)</f>
        <v/>
      </c>
      <c r="M628" s="17" t="str">
        <f aca="false">IF(L628="","",Riepilogo!$B$2+SUM(L$3:L628))</f>
        <v/>
      </c>
      <c r="N628" s="17" t="str">
        <f aca="false">IF(OR(E628="",F628="",G628=""),"",F628*E628/G628)</f>
        <v/>
      </c>
      <c r="O628" s="17" t="str">
        <f aca="false">IF(OR(E628="",F628="",G628="",H628="",I628=""),"",IF(D628="Punta poi banca",IF(I628="Vinta",F628*(E628-1)-H628*(G628-1),H628-F628),IF(I628="Vinta",H628*(G628-1)-F628*(E628-1),F628-H628)))</f>
        <v/>
      </c>
      <c r="P628" s="13"/>
    </row>
    <row r="629" customFormat="false" ht="15" hidden="false" customHeight="false" outlineLevel="0" collapsed="false">
      <c r="A629" s="12"/>
      <c r="B629" s="13"/>
      <c r="C629" s="13"/>
      <c r="D629" s="13"/>
      <c r="E629" s="14"/>
      <c r="F629" s="15"/>
      <c r="G629" s="14"/>
      <c r="H629" s="15"/>
      <c r="I629" s="13"/>
      <c r="J629" s="16"/>
      <c r="K629" s="17" t="str">
        <f aca="false">IF(O629="","",IF(O629&gt;0,O629*J629,0))</f>
        <v/>
      </c>
      <c r="L629" s="17" t="str">
        <f aca="false">IF(O629="","",O629-K629)</f>
        <v/>
      </c>
      <c r="M629" s="17" t="str">
        <f aca="false">IF(L629="","",Riepilogo!$B$2+SUM(L$3:L629))</f>
        <v/>
      </c>
      <c r="N629" s="17" t="str">
        <f aca="false">IF(OR(E629="",F629="",G629=""),"",F629*E629/G629)</f>
        <v/>
      </c>
      <c r="O629" s="17" t="str">
        <f aca="false">IF(OR(E629="",F629="",G629="",H629="",I629=""),"",IF(D629="Punta poi banca",IF(I629="Vinta",F629*(E629-1)-H629*(G629-1),H629-F629),IF(I629="Vinta",H629*(G629-1)-F629*(E629-1),F629-H629)))</f>
        <v/>
      </c>
      <c r="P629" s="13"/>
    </row>
    <row r="630" customFormat="false" ht="15" hidden="false" customHeight="false" outlineLevel="0" collapsed="false">
      <c r="A630" s="12"/>
      <c r="B630" s="13"/>
      <c r="C630" s="13"/>
      <c r="D630" s="13"/>
      <c r="E630" s="14"/>
      <c r="F630" s="15"/>
      <c r="G630" s="14"/>
      <c r="H630" s="15"/>
      <c r="I630" s="13"/>
      <c r="J630" s="16"/>
      <c r="K630" s="17" t="str">
        <f aca="false">IF(O630="","",IF(O630&gt;0,O630*J630,0))</f>
        <v/>
      </c>
      <c r="L630" s="17" t="str">
        <f aca="false">IF(O630="","",O630-K630)</f>
        <v/>
      </c>
      <c r="M630" s="17" t="str">
        <f aca="false">IF(L630="","",Riepilogo!$B$2+SUM(L$3:L630))</f>
        <v/>
      </c>
      <c r="N630" s="17" t="str">
        <f aca="false">IF(OR(E630="",F630="",G630=""),"",F630*E630/G630)</f>
        <v/>
      </c>
      <c r="O630" s="17" t="str">
        <f aca="false">IF(OR(E630="",F630="",G630="",H630="",I630=""),"",IF(D630="Punta poi banca",IF(I630="Vinta",F630*(E630-1)-H630*(G630-1),H630-F630),IF(I630="Vinta",H630*(G630-1)-F630*(E630-1),F630-H630)))</f>
        <v/>
      </c>
      <c r="P630" s="13"/>
    </row>
    <row r="631" customFormat="false" ht="15" hidden="false" customHeight="false" outlineLevel="0" collapsed="false">
      <c r="A631" s="12"/>
      <c r="B631" s="13"/>
      <c r="C631" s="13"/>
      <c r="D631" s="13"/>
      <c r="E631" s="14"/>
      <c r="F631" s="15"/>
      <c r="G631" s="14"/>
      <c r="H631" s="15"/>
      <c r="I631" s="13"/>
      <c r="J631" s="16"/>
      <c r="K631" s="17" t="str">
        <f aca="false">IF(O631="","",IF(O631&gt;0,O631*J631,0))</f>
        <v/>
      </c>
      <c r="L631" s="17" t="str">
        <f aca="false">IF(O631="","",O631-K631)</f>
        <v/>
      </c>
      <c r="M631" s="17" t="str">
        <f aca="false">IF(L631="","",Riepilogo!$B$2+SUM(L$3:L631))</f>
        <v/>
      </c>
      <c r="N631" s="17" t="str">
        <f aca="false">IF(OR(E631="",F631="",G631=""),"",F631*E631/G631)</f>
        <v/>
      </c>
      <c r="O631" s="17" t="str">
        <f aca="false">IF(OR(E631="",F631="",G631="",H631="",I631=""),"",IF(D631="Punta poi banca",IF(I631="Vinta",F631*(E631-1)-H631*(G631-1),H631-F631),IF(I631="Vinta",H631*(G631-1)-F631*(E631-1),F631-H631)))</f>
        <v/>
      </c>
      <c r="P631" s="13"/>
    </row>
    <row r="632" customFormat="false" ht="15" hidden="false" customHeight="false" outlineLevel="0" collapsed="false">
      <c r="A632" s="12"/>
      <c r="B632" s="13"/>
      <c r="C632" s="13"/>
      <c r="D632" s="13"/>
      <c r="E632" s="14"/>
      <c r="F632" s="15"/>
      <c r="G632" s="14"/>
      <c r="H632" s="15"/>
      <c r="I632" s="13"/>
      <c r="J632" s="16"/>
      <c r="K632" s="17" t="str">
        <f aca="false">IF(O632="","",IF(O632&gt;0,O632*J632,0))</f>
        <v/>
      </c>
      <c r="L632" s="17" t="str">
        <f aca="false">IF(O632="","",O632-K632)</f>
        <v/>
      </c>
      <c r="M632" s="17" t="str">
        <f aca="false">IF(L632="","",Riepilogo!$B$2+SUM(L$3:L632))</f>
        <v/>
      </c>
      <c r="N632" s="17" t="str">
        <f aca="false">IF(OR(E632="",F632="",G632=""),"",F632*E632/G632)</f>
        <v/>
      </c>
      <c r="O632" s="17" t="str">
        <f aca="false">IF(OR(E632="",F632="",G632="",H632="",I632=""),"",IF(D632="Punta poi banca",IF(I632="Vinta",F632*(E632-1)-H632*(G632-1),H632-F632),IF(I632="Vinta",H632*(G632-1)-F632*(E632-1),F632-H632)))</f>
        <v/>
      </c>
      <c r="P632" s="13"/>
    </row>
    <row r="633" customFormat="false" ht="15" hidden="false" customHeight="false" outlineLevel="0" collapsed="false">
      <c r="A633" s="12"/>
      <c r="B633" s="13"/>
      <c r="C633" s="13"/>
      <c r="D633" s="13"/>
      <c r="E633" s="14"/>
      <c r="F633" s="15"/>
      <c r="G633" s="14"/>
      <c r="H633" s="15"/>
      <c r="I633" s="13"/>
      <c r="J633" s="16"/>
      <c r="K633" s="17" t="str">
        <f aca="false">IF(O633="","",IF(O633&gt;0,O633*J633,0))</f>
        <v/>
      </c>
      <c r="L633" s="17" t="str">
        <f aca="false">IF(O633="","",O633-K633)</f>
        <v/>
      </c>
      <c r="M633" s="17" t="str">
        <f aca="false">IF(L633="","",Riepilogo!$B$2+SUM(L$3:L633))</f>
        <v/>
      </c>
      <c r="N633" s="17" t="str">
        <f aca="false">IF(OR(E633="",F633="",G633=""),"",F633*E633/G633)</f>
        <v/>
      </c>
      <c r="O633" s="17" t="str">
        <f aca="false">IF(OR(E633="",F633="",G633="",H633="",I633=""),"",IF(D633="Punta poi banca",IF(I633="Vinta",F633*(E633-1)-H633*(G633-1),H633-F633),IF(I633="Vinta",H633*(G633-1)-F633*(E633-1),F633-H633)))</f>
        <v/>
      </c>
      <c r="P633" s="13"/>
    </row>
    <row r="634" customFormat="false" ht="15" hidden="false" customHeight="false" outlineLevel="0" collapsed="false">
      <c r="A634" s="12"/>
      <c r="B634" s="13"/>
      <c r="C634" s="13"/>
      <c r="D634" s="13"/>
      <c r="E634" s="14"/>
      <c r="F634" s="15"/>
      <c r="G634" s="14"/>
      <c r="H634" s="15"/>
      <c r="I634" s="13"/>
      <c r="J634" s="16"/>
      <c r="K634" s="17" t="str">
        <f aca="false">IF(O634="","",IF(O634&gt;0,O634*J634,0))</f>
        <v/>
      </c>
      <c r="L634" s="17" t="str">
        <f aca="false">IF(O634="","",O634-K634)</f>
        <v/>
      </c>
      <c r="M634" s="17" t="str">
        <f aca="false">IF(L634="","",Riepilogo!$B$2+SUM(L$3:L634))</f>
        <v/>
      </c>
      <c r="N634" s="17" t="str">
        <f aca="false">IF(OR(E634="",F634="",G634=""),"",F634*E634/G634)</f>
        <v/>
      </c>
      <c r="O634" s="17" t="str">
        <f aca="false">IF(OR(E634="",F634="",G634="",H634="",I634=""),"",IF(D634="Punta poi banca",IF(I634="Vinta",F634*(E634-1)-H634*(G634-1),H634-F634),IF(I634="Vinta",H634*(G634-1)-F634*(E634-1),F634-H634)))</f>
        <v/>
      </c>
      <c r="P634" s="13"/>
    </row>
    <row r="635" customFormat="false" ht="15" hidden="false" customHeight="false" outlineLevel="0" collapsed="false">
      <c r="A635" s="12"/>
      <c r="B635" s="13"/>
      <c r="C635" s="13"/>
      <c r="D635" s="13"/>
      <c r="E635" s="14"/>
      <c r="F635" s="15"/>
      <c r="G635" s="14"/>
      <c r="H635" s="15"/>
      <c r="I635" s="13"/>
      <c r="J635" s="16"/>
      <c r="K635" s="17" t="str">
        <f aca="false">IF(O635="","",IF(O635&gt;0,O635*J635,0))</f>
        <v/>
      </c>
      <c r="L635" s="17" t="str">
        <f aca="false">IF(O635="","",O635-K635)</f>
        <v/>
      </c>
      <c r="M635" s="17" t="str">
        <f aca="false">IF(L635="","",Riepilogo!$B$2+SUM(L$3:L635))</f>
        <v/>
      </c>
      <c r="N635" s="17" t="str">
        <f aca="false">IF(OR(E635="",F635="",G635=""),"",F635*E635/G635)</f>
        <v/>
      </c>
      <c r="O635" s="17" t="str">
        <f aca="false">IF(OR(E635="",F635="",G635="",H635="",I635=""),"",IF(D635="Punta poi banca",IF(I635="Vinta",F635*(E635-1)-H635*(G635-1),H635-F635),IF(I635="Vinta",H635*(G635-1)-F635*(E635-1),F635-H635)))</f>
        <v/>
      </c>
      <c r="P635" s="13"/>
    </row>
    <row r="636" customFormat="false" ht="15" hidden="false" customHeight="false" outlineLevel="0" collapsed="false">
      <c r="A636" s="12"/>
      <c r="B636" s="13"/>
      <c r="C636" s="13"/>
      <c r="D636" s="13"/>
      <c r="E636" s="14"/>
      <c r="F636" s="15"/>
      <c r="G636" s="14"/>
      <c r="H636" s="15"/>
      <c r="I636" s="13"/>
      <c r="J636" s="16"/>
      <c r="K636" s="17" t="str">
        <f aca="false">IF(O636="","",IF(O636&gt;0,O636*J636,0))</f>
        <v/>
      </c>
      <c r="L636" s="17" t="str">
        <f aca="false">IF(O636="","",O636-K636)</f>
        <v/>
      </c>
      <c r="M636" s="17" t="str">
        <f aca="false">IF(L636="","",Riepilogo!$B$2+SUM(L$3:L636))</f>
        <v/>
      </c>
      <c r="N636" s="17" t="str">
        <f aca="false">IF(OR(E636="",F636="",G636=""),"",F636*E636/G636)</f>
        <v/>
      </c>
      <c r="O636" s="17" t="str">
        <f aca="false">IF(OR(E636="",F636="",G636="",H636="",I636=""),"",IF(D636="Punta poi banca",IF(I636="Vinta",F636*(E636-1)-H636*(G636-1),H636-F636),IF(I636="Vinta",H636*(G636-1)-F636*(E636-1),F636-H636)))</f>
        <v/>
      </c>
      <c r="P636" s="13"/>
    </row>
    <row r="637" customFormat="false" ht="15" hidden="false" customHeight="false" outlineLevel="0" collapsed="false">
      <c r="A637" s="12"/>
      <c r="B637" s="13"/>
      <c r="C637" s="13"/>
      <c r="D637" s="13"/>
      <c r="E637" s="14"/>
      <c r="F637" s="15"/>
      <c r="G637" s="14"/>
      <c r="H637" s="15"/>
      <c r="I637" s="13"/>
      <c r="J637" s="16"/>
      <c r="K637" s="17" t="str">
        <f aca="false">IF(O637="","",IF(O637&gt;0,O637*J637,0))</f>
        <v/>
      </c>
      <c r="L637" s="17" t="str">
        <f aca="false">IF(O637="","",O637-K637)</f>
        <v/>
      </c>
      <c r="M637" s="17" t="str">
        <f aca="false">IF(L637="","",Riepilogo!$B$2+SUM(L$3:L637))</f>
        <v/>
      </c>
      <c r="N637" s="17" t="str">
        <f aca="false">IF(OR(E637="",F637="",G637=""),"",F637*E637/G637)</f>
        <v/>
      </c>
      <c r="O637" s="17" t="str">
        <f aca="false">IF(OR(E637="",F637="",G637="",H637="",I637=""),"",IF(D637="Punta poi banca",IF(I637="Vinta",F637*(E637-1)-H637*(G637-1),H637-F637),IF(I637="Vinta",H637*(G637-1)-F637*(E637-1),F637-H637)))</f>
        <v/>
      </c>
      <c r="P637" s="13"/>
    </row>
    <row r="638" customFormat="false" ht="15" hidden="false" customHeight="false" outlineLevel="0" collapsed="false">
      <c r="A638" s="12"/>
      <c r="B638" s="13"/>
      <c r="C638" s="13"/>
      <c r="D638" s="13"/>
      <c r="E638" s="14"/>
      <c r="F638" s="15"/>
      <c r="G638" s="14"/>
      <c r="H638" s="15"/>
      <c r="I638" s="13"/>
      <c r="J638" s="16"/>
      <c r="K638" s="17" t="str">
        <f aca="false">IF(O638="","",IF(O638&gt;0,O638*J638,0))</f>
        <v/>
      </c>
      <c r="L638" s="17" t="str">
        <f aca="false">IF(O638="","",O638-K638)</f>
        <v/>
      </c>
      <c r="M638" s="17" t="str">
        <f aca="false">IF(L638="","",Riepilogo!$B$2+SUM(L$3:L638))</f>
        <v/>
      </c>
      <c r="N638" s="17" t="str">
        <f aca="false">IF(OR(E638="",F638="",G638=""),"",F638*E638/G638)</f>
        <v/>
      </c>
      <c r="O638" s="17" t="str">
        <f aca="false">IF(OR(E638="",F638="",G638="",H638="",I638=""),"",IF(D638="Punta poi banca",IF(I638="Vinta",F638*(E638-1)-H638*(G638-1),H638-F638),IF(I638="Vinta",H638*(G638-1)-F638*(E638-1),F638-H638)))</f>
        <v/>
      </c>
      <c r="P638" s="13"/>
    </row>
    <row r="639" customFormat="false" ht="15" hidden="false" customHeight="false" outlineLevel="0" collapsed="false">
      <c r="A639" s="12"/>
      <c r="B639" s="13"/>
      <c r="C639" s="13"/>
      <c r="D639" s="13"/>
      <c r="E639" s="14"/>
      <c r="F639" s="15"/>
      <c r="G639" s="14"/>
      <c r="H639" s="15"/>
      <c r="I639" s="13"/>
      <c r="J639" s="16"/>
      <c r="K639" s="17" t="str">
        <f aca="false">IF(O639="","",IF(O639&gt;0,O639*J639,0))</f>
        <v/>
      </c>
      <c r="L639" s="17" t="str">
        <f aca="false">IF(O639="","",O639-K639)</f>
        <v/>
      </c>
      <c r="M639" s="17" t="str">
        <f aca="false">IF(L639="","",Riepilogo!$B$2+SUM(L$3:L639))</f>
        <v/>
      </c>
      <c r="N639" s="17" t="str">
        <f aca="false">IF(OR(E639="",F639="",G639=""),"",F639*E639/G639)</f>
        <v/>
      </c>
      <c r="O639" s="17" t="str">
        <f aca="false">IF(OR(E639="",F639="",G639="",H639="",I639=""),"",IF(D639="Punta poi banca",IF(I639="Vinta",F639*(E639-1)-H639*(G639-1),H639-F639),IF(I639="Vinta",H639*(G639-1)-F639*(E639-1),F639-H639)))</f>
        <v/>
      </c>
      <c r="P639" s="13"/>
    </row>
    <row r="640" customFormat="false" ht="15" hidden="false" customHeight="false" outlineLevel="0" collapsed="false">
      <c r="A640" s="12"/>
      <c r="B640" s="13"/>
      <c r="C640" s="13"/>
      <c r="D640" s="13"/>
      <c r="E640" s="14"/>
      <c r="F640" s="15"/>
      <c r="G640" s="14"/>
      <c r="H640" s="15"/>
      <c r="I640" s="13"/>
      <c r="J640" s="16"/>
      <c r="K640" s="17" t="str">
        <f aca="false">IF(O640="","",IF(O640&gt;0,O640*J640,0))</f>
        <v/>
      </c>
      <c r="L640" s="17" t="str">
        <f aca="false">IF(O640="","",O640-K640)</f>
        <v/>
      </c>
      <c r="M640" s="17" t="str">
        <f aca="false">IF(L640="","",Riepilogo!$B$2+SUM(L$3:L640))</f>
        <v/>
      </c>
      <c r="N640" s="17" t="str">
        <f aca="false">IF(OR(E640="",F640="",G640=""),"",F640*E640/G640)</f>
        <v/>
      </c>
      <c r="O640" s="17" t="str">
        <f aca="false">IF(OR(E640="",F640="",G640="",H640="",I640=""),"",IF(D640="Punta poi banca",IF(I640="Vinta",F640*(E640-1)-H640*(G640-1),H640-F640),IF(I640="Vinta",H640*(G640-1)-F640*(E640-1),F640-H640)))</f>
        <v/>
      </c>
      <c r="P640" s="13"/>
    </row>
    <row r="641" customFormat="false" ht="15" hidden="false" customHeight="false" outlineLevel="0" collapsed="false">
      <c r="A641" s="12"/>
      <c r="B641" s="13"/>
      <c r="C641" s="13"/>
      <c r="D641" s="13"/>
      <c r="E641" s="14"/>
      <c r="F641" s="15"/>
      <c r="G641" s="14"/>
      <c r="H641" s="15"/>
      <c r="I641" s="13"/>
      <c r="J641" s="16"/>
      <c r="K641" s="17" t="str">
        <f aca="false">IF(O641="","",IF(O641&gt;0,O641*J641,0))</f>
        <v/>
      </c>
      <c r="L641" s="17" t="str">
        <f aca="false">IF(O641="","",O641-K641)</f>
        <v/>
      </c>
      <c r="M641" s="17" t="str">
        <f aca="false">IF(L641="","",Riepilogo!$B$2+SUM(L$3:L641))</f>
        <v/>
      </c>
      <c r="N641" s="17" t="str">
        <f aca="false">IF(OR(E641="",F641="",G641=""),"",F641*E641/G641)</f>
        <v/>
      </c>
      <c r="O641" s="17" t="str">
        <f aca="false">IF(OR(E641="",F641="",G641="",H641="",I641=""),"",IF(D641="Punta poi banca",IF(I641="Vinta",F641*(E641-1)-H641*(G641-1),H641-F641),IF(I641="Vinta",H641*(G641-1)-F641*(E641-1),F641-H641)))</f>
        <v/>
      </c>
      <c r="P641" s="13"/>
    </row>
    <row r="642" customFormat="false" ht="15" hidden="false" customHeight="false" outlineLevel="0" collapsed="false">
      <c r="A642" s="12"/>
      <c r="B642" s="13"/>
      <c r="C642" s="13"/>
      <c r="D642" s="13"/>
      <c r="E642" s="14"/>
      <c r="F642" s="15"/>
      <c r="G642" s="14"/>
      <c r="H642" s="15"/>
      <c r="I642" s="13"/>
      <c r="J642" s="16"/>
      <c r="K642" s="17" t="str">
        <f aca="false">IF(O642="","",IF(O642&gt;0,O642*J642,0))</f>
        <v/>
      </c>
      <c r="L642" s="17" t="str">
        <f aca="false">IF(O642="","",O642-K642)</f>
        <v/>
      </c>
      <c r="M642" s="17" t="str">
        <f aca="false">IF(L642="","",Riepilogo!$B$2+SUM(L$3:L642))</f>
        <v/>
      </c>
      <c r="N642" s="17" t="str">
        <f aca="false">IF(OR(E642="",F642="",G642=""),"",F642*E642/G642)</f>
        <v/>
      </c>
      <c r="O642" s="17" t="str">
        <f aca="false">IF(OR(E642="",F642="",G642="",H642="",I642=""),"",IF(D642="Punta poi banca",IF(I642="Vinta",F642*(E642-1)-H642*(G642-1),H642-F642),IF(I642="Vinta",H642*(G642-1)-F642*(E642-1),F642-H642)))</f>
        <v/>
      </c>
      <c r="P642" s="13"/>
    </row>
    <row r="643" customFormat="false" ht="15" hidden="false" customHeight="false" outlineLevel="0" collapsed="false">
      <c r="A643" s="12"/>
      <c r="B643" s="13"/>
      <c r="C643" s="13"/>
      <c r="D643" s="13"/>
      <c r="E643" s="14"/>
      <c r="F643" s="15"/>
      <c r="G643" s="14"/>
      <c r="H643" s="15"/>
      <c r="I643" s="13"/>
      <c r="J643" s="16"/>
      <c r="K643" s="17" t="str">
        <f aca="false">IF(O643="","",IF(O643&gt;0,O643*J643,0))</f>
        <v/>
      </c>
      <c r="L643" s="17" t="str">
        <f aca="false">IF(O643="","",O643-K643)</f>
        <v/>
      </c>
      <c r="M643" s="17" t="str">
        <f aca="false">IF(L643="","",Riepilogo!$B$2+SUM(L$3:L643))</f>
        <v/>
      </c>
      <c r="N643" s="17" t="str">
        <f aca="false">IF(OR(E643="",F643="",G643=""),"",F643*E643/G643)</f>
        <v/>
      </c>
      <c r="O643" s="17" t="str">
        <f aca="false">IF(OR(E643="",F643="",G643="",H643="",I643=""),"",IF(D643="Punta poi banca",IF(I643="Vinta",F643*(E643-1)-H643*(G643-1),H643-F643),IF(I643="Vinta",H643*(G643-1)-F643*(E643-1),F643-H643)))</f>
        <v/>
      </c>
      <c r="P643" s="13"/>
    </row>
    <row r="644" customFormat="false" ht="15" hidden="false" customHeight="false" outlineLevel="0" collapsed="false">
      <c r="A644" s="12"/>
      <c r="B644" s="13"/>
      <c r="C644" s="13"/>
      <c r="D644" s="13"/>
      <c r="E644" s="14"/>
      <c r="F644" s="15"/>
      <c r="G644" s="14"/>
      <c r="H644" s="15"/>
      <c r="I644" s="13"/>
      <c r="J644" s="16"/>
      <c r="K644" s="17" t="str">
        <f aca="false">IF(O644="","",IF(O644&gt;0,O644*J644,0))</f>
        <v/>
      </c>
      <c r="L644" s="17" t="str">
        <f aca="false">IF(O644="","",O644-K644)</f>
        <v/>
      </c>
      <c r="M644" s="17" t="str">
        <f aca="false">IF(L644="","",Riepilogo!$B$2+SUM(L$3:L644))</f>
        <v/>
      </c>
      <c r="N644" s="17" t="str">
        <f aca="false">IF(OR(E644="",F644="",G644=""),"",F644*E644/G644)</f>
        <v/>
      </c>
      <c r="O644" s="17" t="str">
        <f aca="false">IF(OR(E644="",F644="",G644="",H644="",I644=""),"",IF(D644="Punta poi banca",IF(I644="Vinta",F644*(E644-1)-H644*(G644-1),H644-F644),IF(I644="Vinta",H644*(G644-1)-F644*(E644-1),F644-H644)))</f>
        <v/>
      </c>
      <c r="P644" s="13"/>
    </row>
    <row r="645" customFormat="false" ht="15" hidden="false" customHeight="false" outlineLevel="0" collapsed="false">
      <c r="A645" s="12"/>
      <c r="B645" s="13"/>
      <c r="C645" s="13"/>
      <c r="D645" s="13"/>
      <c r="E645" s="14"/>
      <c r="F645" s="15"/>
      <c r="G645" s="14"/>
      <c r="H645" s="15"/>
      <c r="I645" s="13"/>
      <c r="J645" s="16"/>
      <c r="K645" s="17" t="str">
        <f aca="false">IF(O645="","",IF(O645&gt;0,O645*J645,0))</f>
        <v/>
      </c>
      <c r="L645" s="17" t="str">
        <f aca="false">IF(O645="","",O645-K645)</f>
        <v/>
      </c>
      <c r="M645" s="17" t="str">
        <f aca="false">IF(L645="","",Riepilogo!$B$2+SUM(L$3:L645))</f>
        <v/>
      </c>
      <c r="N645" s="17" t="str">
        <f aca="false">IF(OR(E645="",F645="",G645=""),"",F645*E645/G645)</f>
        <v/>
      </c>
      <c r="O645" s="17" t="str">
        <f aca="false">IF(OR(E645="",F645="",G645="",H645="",I645=""),"",IF(D645="Punta poi banca",IF(I645="Vinta",F645*(E645-1)-H645*(G645-1),H645-F645),IF(I645="Vinta",H645*(G645-1)-F645*(E645-1),F645-H645)))</f>
        <v/>
      </c>
      <c r="P645" s="13"/>
    </row>
    <row r="646" customFormat="false" ht="15" hidden="false" customHeight="false" outlineLevel="0" collapsed="false">
      <c r="A646" s="12"/>
      <c r="B646" s="13"/>
      <c r="C646" s="13"/>
      <c r="D646" s="13"/>
      <c r="E646" s="14"/>
      <c r="F646" s="15"/>
      <c r="G646" s="14"/>
      <c r="H646" s="15"/>
      <c r="I646" s="13"/>
      <c r="J646" s="16"/>
      <c r="K646" s="17" t="str">
        <f aca="false">IF(O646="","",IF(O646&gt;0,O646*J646,0))</f>
        <v/>
      </c>
      <c r="L646" s="17" t="str">
        <f aca="false">IF(O646="","",O646-K646)</f>
        <v/>
      </c>
      <c r="M646" s="17" t="str">
        <f aca="false">IF(L646="","",Riepilogo!$B$2+SUM(L$3:L646))</f>
        <v/>
      </c>
      <c r="N646" s="17" t="str">
        <f aca="false">IF(OR(E646="",F646="",G646=""),"",F646*E646/G646)</f>
        <v/>
      </c>
      <c r="O646" s="17" t="str">
        <f aca="false">IF(OR(E646="",F646="",G646="",H646="",I646=""),"",IF(D646="Punta poi banca",IF(I646="Vinta",F646*(E646-1)-H646*(G646-1),H646-F646),IF(I646="Vinta",H646*(G646-1)-F646*(E646-1),F646-H646)))</f>
        <v/>
      </c>
      <c r="P646" s="13"/>
    </row>
    <row r="647" customFormat="false" ht="15" hidden="false" customHeight="false" outlineLevel="0" collapsed="false">
      <c r="A647" s="12"/>
      <c r="B647" s="13"/>
      <c r="C647" s="13"/>
      <c r="D647" s="13"/>
      <c r="E647" s="14"/>
      <c r="F647" s="15"/>
      <c r="G647" s="14"/>
      <c r="H647" s="15"/>
      <c r="I647" s="13"/>
      <c r="J647" s="16"/>
      <c r="K647" s="17" t="str">
        <f aca="false">IF(O647="","",IF(O647&gt;0,O647*J647,0))</f>
        <v/>
      </c>
      <c r="L647" s="17" t="str">
        <f aca="false">IF(O647="","",O647-K647)</f>
        <v/>
      </c>
      <c r="M647" s="17" t="str">
        <f aca="false">IF(L647="","",Riepilogo!$B$2+SUM(L$3:L647))</f>
        <v/>
      </c>
      <c r="N647" s="17" t="str">
        <f aca="false">IF(OR(E647="",F647="",G647=""),"",F647*E647/G647)</f>
        <v/>
      </c>
      <c r="O647" s="17" t="str">
        <f aca="false">IF(OR(E647="",F647="",G647="",H647="",I647=""),"",IF(D647="Punta poi banca",IF(I647="Vinta",F647*(E647-1)-H647*(G647-1),H647-F647),IF(I647="Vinta",H647*(G647-1)-F647*(E647-1),F647-H647)))</f>
        <v/>
      </c>
      <c r="P647" s="13"/>
    </row>
    <row r="648" customFormat="false" ht="15" hidden="false" customHeight="false" outlineLevel="0" collapsed="false">
      <c r="A648" s="12"/>
      <c r="B648" s="13"/>
      <c r="C648" s="13"/>
      <c r="D648" s="13"/>
      <c r="E648" s="14"/>
      <c r="F648" s="15"/>
      <c r="G648" s="14"/>
      <c r="H648" s="15"/>
      <c r="I648" s="13"/>
      <c r="J648" s="16"/>
      <c r="K648" s="17" t="str">
        <f aca="false">IF(O648="","",IF(O648&gt;0,O648*J648,0))</f>
        <v/>
      </c>
      <c r="L648" s="17" t="str">
        <f aca="false">IF(O648="","",O648-K648)</f>
        <v/>
      </c>
      <c r="M648" s="17" t="str">
        <f aca="false">IF(L648="","",Riepilogo!$B$2+SUM(L$3:L648))</f>
        <v/>
      </c>
      <c r="N648" s="17" t="str">
        <f aca="false">IF(OR(E648="",F648="",G648=""),"",F648*E648/G648)</f>
        <v/>
      </c>
      <c r="O648" s="17" t="str">
        <f aca="false">IF(OR(E648="",F648="",G648="",H648="",I648=""),"",IF(D648="Punta poi banca",IF(I648="Vinta",F648*(E648-1)-H648*(G648-1),H648-F648),IF(I648="Vinta",H648*(G648-1)-F648*(E648-1),F648-H648)))</f>
        <v/>
      </c>
      <c r="P648" s="13"/>
    </row>
    <row r="649" customFormat="false" ht="15" hidden="false" customHeight="false" outlineLevel="0" collapsed="false">
      <c r="A649" s="12"/>
      <c r="B649" s="13"/>
      <c r="C649" s="13"/>
      <c r="D649" s="13"/>
      <c r="E649" s="14"/>
      <c r="F649" s="15"/>
      <c r="G649" s="14"/>
      <c r="H649" s="15"/>
      <c r="I649" s="13"/>
      <c r="J649" s="16"/>
      <c r="K649" s="17" t="str">
        <f aca="false">IF(O649="","",IF(O649&gt;0,O649*J649,0))</f>
        <v/>
      </c>
      <c r="L649" s="17" t="str">
        <f aca="false">IF(O649="","",O649-K649)</f>
        <v/>
      </c>
      <c r="M649" s="17" t="str">
        <f aca="false">IF(L649="","",Riepilogo!$B$2+SUM(L$3:L649))</f>
        <v/>
      </c>
      <c r="N649" s="17" t="str">
        <f aca="false">IF(OR(E649="",F649="",G649=""),"",F649*E649/G649)</f>
        <v/>
      </c>
      <c r="O649" s="17" t="str">
        <f aca="false">IF(OR(E649="",F649="",G649="",H649="",I649=""),"",IF(D649="Punta poi banca",IF(I649="Vinta",F649*(E649-1)-H649*(G649-1),H649-F649),IF(I649="Vinta",H649*(G649-1)-F649*(E649-1),F649-H649)))</f>
        <v/>
      </c>
      <c r="P649" s="13"/>
    </row>
    <row r="650" customFormat="false" ht="15" hidden="false" customHeight="false" outlineLevel="0" collapsed="false">
      <c r="A650" s="12"/>
      <c r="B650" s="13"/>
      <c r="C650" s="13"/>
      <c r="D650" s="13"/>
      <c r="E650" s="14"/>
      <c r="F650" s="15"/>
      <c r="G650" s="14"/>
      <c r="H650" s="15"/>
      <c r="I650" s="13"/>
      <c r="J650" s="16"/>
      <c r="K650" s="17" t="str">
        <f aca="false">IF(O650="","",IF(O650&gt;0,O650*J650,0))</f>
        <v/>
      </c>
      <c r="L650" s="17" t="str">
        <f aca="false">IF(O650="","",O650-K650)</f>
        <v/>
      </c>
      <c r="M650" s="17" t="str">
        <f aca="false">IF(L650="","",Riepilogo!$B$2+SUM(L$3:L650))</f>
        <v/>
      </c>
      <c r="N650" s="17" t="str">
        <f aca="false">IF(OR(E650="",F650="",G650=""),"",F650*E650/G650)</f>
        <v/>
      </c>
      <c r="O650" s="17" t="str">
        <f aca="false">IF(OR(E650="",F650="",G650="",H650="",I650=""),"",IF(D650="Punta poi banca",IF(I650="Vinta",F650*(E650-1)-H650*(G650-1),H650-F650),IF(I650="Vinta",H650*(G650-1)-F650*(E650-1),F650-H650)))</f>
        <v/>
      </c>
      <c r="P650" s="13"/>
    </row>
    <row r="651" customFormat="false" ht="15" hidden="false" customHeight="false" outlineLevel="0" collapsed="false">
      <c r="A651" s="12"/>
      <c r="B651" s="13"/>
      <c r="C651" s="13"/>
      <c r="D651" s="13"/>
      <c r="E651" s="14"/>
      <c r="F651" s="15"/>
      <c r="G651" s="14"/>
      <c r="H651" s="15"/>
      <c r="I651" s="13"/>
      <c r="J651" s="16"/>
      <c r="K651" s="17" t="str">
        <f aca="false">IF(O651="","",IF(O651&gt;0,O651*J651,0))</f>
        <v/>
      </c>
      <c r="L651" s="17" t="str">
        <f aca="false">IF(O651="","",O651-K651)</f>
        <v/>
      </c>
      <c r="M651" s="17" t="str">
        <f aca="false">IF(L651="","",Riepilogo!$B$2+SUM(L$3:L651))</f>
        <v/>
      </c>
      <c r="N651" s="17" t="str">
        <f aca="false">IF(OR(E651="",F651="",G651=""),"",F651*E651/G651)</f>
        <v/>
      </c>
      <c r="O651" s="17" t="str">
        <f aca="false">IF(OR(E651="",F651="",G651="",H651="",I651=""),"",IF(D651="Punta poi banca",IF(I651="Vinta",F651*(E651-1)-H651*(G651-1),H651-F651),IF(I651="Vinta",H651*(G651-1)-F651*(E651-1),F651-H651)))</f>
        <v/>
      </c>
      <c r="P651" s="13"/>
    </row>
    <row r="652" customFormat="false" ht="15" hidden="false" customHeight="false" outlineLevel="0" collapsed="false">
      <c r="A652" s="12"/>
      <c r="B652" s="13"/>
      <c r="C652" s="13"/>
      <c r="D652" s="13"/>
      <c r="E652" s="14"/>
      <c r="F652" s="15"/>
      <c r="G652" s="14"/>
      <c r="H652" s="15"/>
      <c r="I652" s="13"/>
      <c r="J652" s="16"/>
      <c r="K652" s="17" t="str">
        <f aca="false">IF(O652="","",IF(O652&gt;0,O652*J652,0))</f>
        <v/>
      </c>
      <c r="L652" s="17" t="str">
        <f aca="false">IF(O652="","",O652-K652)</f>
        <v/>
      </c>
      <c r="M652" s="17" t="str">
        <f aca="false">IF(L652="","",Riepilogo!$B$2+SUM(L$3:L652))</f>
        <v/>
      </c>
      <c r="N652" s="17" t="str">
        <f aca="false">IF(OR(E652="",F652="",G652=""),"",F652*E652/G652)</f>
        <v/>
      </c>
      <c r="O652" s="17" t="str">
        <f aca="false">IF(OR(E652="",F652="",G652="",H652="",I652=""),"",IF(D652="Punta poi banca",IF(I652="Vinta",F652*(E652-1)-H652*(G652-1),H652-F652),IF(I652="Vinta",H652*(G652-1)-F652*(E652-1),F652-H652)))</f>
        <v/>
      </c>
      <c r="P652" s="13"/>
    </row>
    <row r="653" customFormat="false" ht="15" hidden="false" customHeight="false" outlineLevel="0" collapsed="false">
      <c r="A653" s="12"/>
      <c r="B653" s="13"/>
      <c r="C653" s="13"/>
      <c r="D653" s="13"/>
      <c r="E653" s="14"/>
      <c r="F653" s="15"/>
      <c r="G653" s="14"/>
      <c r="H653" s="15"/>
      <c r="I653" s="13"/>
      <c r="J653" s="16"/>
      <c r="K653" s="17" t="str">
        <f aca="false">IF(O653="","",IF(O653&gt;0,O653*J653,0))</f>
        <v/>
      </c>
      <c r="L653" s="17" t="str">
        <f aca="false">IF(O653="","",O653-K653)</f>
        <v/>
      </c>
      <c r="M653" s="17" t="str">
        <f aca="false">IF(L653="","",Riepilogo!$B$2+SUM(L$3:L653))</f>
        <v/>
      </c>
      <c r="N653" s="17" t="str">
        <f aca="false">IF(OR(E653="",F653="",G653=""),"",F653*E653/G653)</f>
        <v/>
      </c>
      <c r="O653" s="17" t="str">
        <f aca="false">IF(OR(E653="",F653="",G653="",H653="",I653=""),"",IF(D653="Punta poi banca",IF(I653="Vinta",F653*(E653-1)-H653*(G653-1),H653-F653),IF(I653="Vinta",H653*(G653-1)-F653*(E653-1),F653-H653)))</f>
        <v/>
      </c>
      <c r="P653" s="13"/>
    </row>
    <row r="654" customFormat="false" ht="15" hidden="false" customHeight="false" outlineLevel="0" collapsed="false">
      <c r="A654" s="12"/>
      <c r="B654" s="13"/>
      <c r="C654" s="13"/>
      <c r="D654" s="13"/>
      <c r="E654" s="14"/>
      <c r="F654" s="15"/>
      <c r="G654" s="14"/>
      <c r="H654" s="15"/>
      <c r="I654" s="13"/>
      <c r="J654" s="16"/>
      <c r="K654" s="17" t="str">
        <f aca="false">IF(O654="","",IF(O654&gt;0,O654*J654,0))</f>
        <v/>
      </c>
      <c r="L654" s="17" t="str">
        <f aca="false">IF(O654="","",O654-K654)</f>
        <v/>
      </c>
      <c r="M654" s="17" t="str">
        <f aca="false">IF(L654="","",Riepilogo!$B$2+SUM(L$3:L654))</f>
        <v/>
      </c>
      <c r="N654" s="17" t="str">
        <f aca="false">IF(OR(E654="",F654="",G654=""),"",F654*E654/G654)</f>
        <v/>
      </c>
      <c r="O654" s="17" t="str">
        <f aca="false">IF(OR(E654="",F654="",G654="",H654="",I654=""),"",IF(D654="Punta poi banca",IF(I654="Vinta",F654*(E654-1)-H654*(G654-1),H654-F654),IF(I654="Vinta",H654*(G654-1)-F654*(E654-1),F654-H654)))</f>
        <v/>
      </c>
      <c r="P654" s="13"/>
    </row>
    <row r="655" customFormat="false" ht="15" hidden="false" customHeight="false" outlineLevel="0" collapsed="false">
      <c r="A655" s="12"/>
      <c r="B655" s="13"/>
      <c r="C655" s="13"/>
      <c r="D655" s="13"/>
      <c r="E655" s="14"/>
      <c r="F655" s="15"/>
      <c r="G655" s="14"/>
      <c r="H655" s="15"/>
      <c r="I655" s="13"/>
      <c r="J655" s="16"/>
      <c r="K655" s="17" t="str">
        <f aca="false">IF(O655="","",IF(O655&gt;0,O655*J655,0))</f>
        <v/>
      </c>
      <c r="L655" s="17" t="str">
        <f aca="false">IF(O655="","",O655-K655)</f>
        <v/>
      </c>
      <c r="M655" s="17" t="str">
        <f aca="false">IF(L655="","",Riepilogo!$B$2+SUM(L$3:L655))</f>
        <v/>
      </c>
      <c r="N655" s="17" t="str">
        <f aca="false">IF(OR(E655="",F655="",G655=""),"",F655*E655/G655)</f>
        <v/>
      </c>
      <c r="O655" s="17" t="str">
        <f aca="false">IF(OR(E655="",F655="",G655="",H655="",I655=""),"",IF(D655="Punta poi banca",IF(I655="Vinta",F655*(E655-1)-H655*(G655-1),H655-F655),IF(I655="Vinta",H655*(G655-1)-F655*(E655-1),F655-H655)))</f>
        <v/>
      </c>
      <c r="P655" s="13"/>
    </row>
    <row r="656" customFormat="false" ht="15" hidden="false" customHeight="false" outlineLevel="0" collapsed="false">
      <c r="A656" s="12"/>
      <c r="B656" s="13"/>
      <c r="C656" s="13"/>
      <c r="D656" s="13"/>
      <c r="E656" s="14"/>
      <c r="F656" s="15"/>
      <c r="G656" s="14"/>
      <c r="H656" s="15"/>
      <c r="I656" s="13"/>
      <c r="J656" s="16"/>
      <c r="K656" s="17" t="str">
        <f aca="false">IF(O656="","",IF(O656&gt;0,O656*J656,0))</f>
        <v/>
      </c>
      <c r="L656" s="17" t="str">
        <f aca="false">IF(O656="","",O656-K656)</f>
        <v/>
      </c>
      <c r="M656" s="17" t="str">
        <f aca="false">IF(L656="","",Riepilogo!$B$2+SUM(L$3:L656))</f>
        <v/>
      </c>
      <c r="N656" s="17" t="str">
        <f aca="false">IF(OR(E656="",F656="",G656=""),"",F656*E656/G656)</f>
        <v/>
      </c>
      <c r="O656" s="17" t="str">
        <f aca="false">IF(OR(E656="",F656="",G656="",H656="",I656=""),"",IF(D656="Punta poi banca",IF(I656="Vinta",F656*(E656-1)-H656*(G656-1),H656-F656),IF(I656="Vinta",H656*(G656-1)-F656*(E656-1),F656-H656)))</f>
        <v/>
      </c>
      <c r="P656" s="13"/>
    </row>
    <row r="657" customFormat="false" ht="15" hidden="false" customHeight="false" outlineLevel="0" collapsed="false">
      <c r="A657" s="12"/>
      <c r="B657" s="13"/>
      <c r="C657" s="13"/>
      <c r="D657" s="13"/>
      <c r="E657" s="14"/>
      <c r="F657" s="15"/>
      <c r="G657" s="14"/>
      <c r="H657" s="15"/>
      <c r="I657" s="13"/>
      <c r="J657" s="16"/>
      <c r="K657" s="17" t="str">
        <f aca="false">IF(O657="","",IF(O657&gt;0,O657*J657,0))</f>
        <v/>
      </c>
      <c r="L657" s="17" t="str">
        <f aca="false">IF(O657="","",O657-K657)</f>
        <v/>
      </c>
      <c r="M657" s="17" t="str">
        <f aca="false">IF(L657="","",Riepilogo!$B$2+SUM(L$3:L657))</f>
        <v/>
      </c>
      <c r="N657" s="17" t="str">
        <f aca="false">IF(OR(E657="",F657="",G657=""),"",F657*E657/G657)</f>
        <v/>
      </c>
      <c r="O657" s="17" t="str">
        <f aca="false">IF(OR(E657="",F657="",G657="",H657="",I657=""),"",IF(D657="Punta poi banca",IF(I657="Vinta",F657*(E657-1)-H657*(G657-1),H657-F657),IF(I657="Vinta",H657*(G657-1)-F657*(E657-1),F657-H657)))</f>
        <v/>
      </c>
      <c r="P657" s="13"/>
    </row>
    <row r="658" customFormat="false" ht="15" hidden="false" customHeight="false" outlineLevel="0" collapsed="false">
      <c r="A658" s="12"/>
      <c r="B658" s="13"/>
      <c r="C658" s="13"/>
      <c r="D658" s="13"/>
      <c r="E658" s="14"/>
      <c r="F658" s="15"/>
      <c r="G658" s="14"/>
      <c r="H658" s="15"/>
      <c r="I658" s="13"/>
      <c r="J658" s="16"/>
      <c r="K658" s="17" t="str">
        <f aca="false">IF(O658="","",IF(O658&gt;0,O658*J658,0))</f>
        <v/>
      </c>
      <c r="L658" s="17" t="str">
        <f aca="false">IF(O658="","",O658-K658)</f>
        <v/>
      </c>
      <c r="M658" s="17" t="str">
        <f aca="false">IF(L658="","",Riepilogo!$B$2+SUM(L$3:L658))</f>
        <v/>
      </c>
      <c r="N658" s="17" t="str">
        <f aca="false">IF(OR(E658="",F658="",G658=""),"",F658*E658/G658)</f>
        <v/>
      </c>
      <c r="O658" s="17" t="str">
        <f aca="false">IF(OR(E658="",F658="",G658="",H658="",I658=""),"",IF(D658="Punta poi banca",IF(I658="Vinta",F658*(E658-1)-H658*(G658-1),H658-F658),IF(I658="Vinta",H658*(G658-1)-F658*(E658-1),F658-H658)))</f>
        <v/>
      </c>
      <c r="P658" s="13"/>
    </row>
    <row r="659" customFormat="false" ht="15" hidden="false" customHeight="false" outlineLevel="0" collapsed="false">
      <c r="A659" s="12"/>
      <c r="B659" s="13"/>
      <c r="C659" s="13"/>
      <c r="D659" s="13"/>
      <c r="E659" s="14"/>
      <c r="F659" s="15"/>
      <c r="G659" s="14"/>
      <c r="H659" s="15"/>
      <c r="I659" s="13"/>
      <c r="J659" s="16"/>
      <c r="K659" s="17" t="str">
        <f aca="false">IF(O659="","",IF(O659&gt;0,O659*J659,0))</f>
        <v/>
      </c>
      <c r="L659" s="17" t="str">
        <f aca="false">IF(O659="","",O659-K659)</f>
        <v/>
      </c>
      <c r="M659" s="17" t="str">
        <f aca="false">IF(L659="","",Riepilogo!$B$2+SUM(L$3:L659))</f>
        <v/>
      </c>
      <c r="N659" s="17" t="str">
        <f aca="false">IF(OR(E659="",F659="",G659=""),"",F659*E659/G659)</f>
        <v/>
      </c>
      <c r="O659" s="17" t="str">
        <f aca="false">IF(OR(E659="",F659="",G659="",H659="",I659=""),"",IF(D659="Punta poi banca",IF(I659="Vinta",F659*(E659-1)-H659*(G659-1),H659-F659),IF(I659="Vinta",H659*(G659-1)-F659*(E659-1),F659-H659)))</f>
        <v/>
      </c>
      <c r="P659" s="13"/>
    </row>
    <row r="660" customFormat="false" ht="15" hidden="false" customHeight="false" outlineLevel="0" collapsed="false">
      <c r="A660" s="12"/>
      <c r="B660" s="13"/>
      <c r="C660" s="13"/>
      <c r="D660" s="13"/>
      <c r="E660" s="14"/>
      <c r="F660" s="15"/>
      <c r="G660" s="14"/>
      <c r="H660" s="15"/>
      <c r="I660" s="13"/>
      <c r="J660" s="16"/>
      <c r="K660" s="17" t="str">
        <f aca="false">IF(O660="","",IF(O660&gt;0,O660*J660,0))</f>
        <v/>
      </c>
      <c r="L660" s="17" t="str">
        <f aca="false">IF(O660="","",O660-K660)</f>
        <v/>
      </c>
      <c r="M660" s="17" t="str">
        <f aca="false">IF(L660="","",Riepilogo!$B$2+SUM(L$3:L660))</f>
        <v/>
      </c>
      <c r="N660" s="17" t="str">
        <f aca="false">IF(OR(E660="",F660="",G660=""),"",F660*E660/G660)</f>
        <v/>
      </c>
      <c r="O660" s="17" t="str">
        <f aca="false">IF(OR(E660="",F660="",G660="",H660="",I660=""),"",IF(D660="Punta poi banca",IF(I660="Vinta",F660*(E660-1)-H660*(G660-1),H660-F660),IF(I660="Vinta",H660*(G660-1)-F660*(E660-1),F660-H660)))</f>
        <v/>
      </c>
      <c r="P660" s="13"/>
    </row>
    <row r="661" customFormat="false" ht="15" hidden="false" customHeight="false" outlineLevel="0" collapsed="false">
      <c r="A661" s="12"/>
      <c r="B661" s="13"/>
      <c r="C661" s="13"/>
      <c r="D661" s="13"/>
      <c r="E661" s="14"/>
      <c r="F661" s="15"/>
      <c r="G661" s="14"/>
      <c r="H661" s="15"/>
      <c r="I661" s="13"/>
      <c r="J661" s="16"/>
      <c r="K661" s="17" t="str">
        <f aca="false">IF(O661="","",IF(O661&gt;0,O661*J661,0))</f>
        <v/>
      </c>
      <c r="L661" s="17" t="str">
        <f aca="false">IF(O661="","",O661-K661)</f>
        <v/>
      </c>
      <c r="M661" s="17" t="str">
        <f aca="false">IF(L661="","",Riepilogo!$B$2+SUM(L$3:L661))</f>
        <v/>
      </c>
      <c r="N661" s="17" t="str">
        <f aca="false">IF(OR(E661="",F661="",G661=""),"",F661*E661/G661)</f>
        <v/>
      </c>
      <c r="O661" s="17" t="str">
        <f aca="false">IF(OR(E661="",F661="",G661="",H661="",I661=""),"",IF(D661="Punta poi banca",IF(I661="Vinta",F661*(E661-1)-H661*(G661-1),H661-F661),IF(I661="Vinta",H661*(G661-1)-F661*(E661-1),F661-H661)))</f>
        <v/>
      </c>
      <c r="P661" s="13"/>
    </row>
    <row r="662" customFormat="false" ht="15" hidden="false" customHeight="false" outlineLevel="0" collapsed="false">
      <c r="A662" s="12"/>
      <c r="B662" s="13"/>
      <c r="C662" s="13"/>
      <c r="D662" s="13"/>
      <c r="E662" s="14"/>
      <c r="F662" s="15"/>
      <c r="G662" s="14"/>
      <c r="H662" s="15"/>
      <c r="I662" s="13"/>
      <c r="J662" s="16"/>
      <c r="K662" s="17" t="str">
        <f aca="false">IF(O662="","",IF(O662&gt;0,O662*J662,0))</f>
        <v/>
      </c>
      <c r="L662" s="17" t="str">
        <f aca="false">IF(O662="","",O662-K662)</f>
        <v/>
      </c>
      <c r="M662" s="17" t="str">
        <f aca="false">IF(L662="","",Riepilogo!$B$2+SUM(L$3:L662))</f>
        <v/>
      </c>
      <c r="N662" s="17" t="str">
        <f aca="false">IF(OR(E662="",F662="",G662=""),"",F662*E662/G662)</f>
        <v/>
      </c>
      <c r="O662" s="17" t="str">
        <f aca="false">IF(OR(E662="",F662="",G662="",H662="",I662=""),"",IF(D662="Punta poi banca",IF(I662="Vinta",F662*(E662-1)-H662*(G662-1),H662-F662),IF(I662="Vinta",H662*(G662-1)-F662*(E662-1),F662-H662)))</f>
        <v/>
      </c>
      <c r="P662" s="13"/>
    </row>
    <row r="663" customFormat="false" ht="15" hidden="false" customHeight="false" outlineLevel="0" collapsed="false">
      <c r="A663" s="12"/>
      <c r="B663" s="13"/>
      <c r="C663" s="13"/>
      <c r="D663" s="13"/>
      <c r="E663" s="14"/>
      <c r="F663" s="15"/>
      <c r="G663" s="14"/>
      <c r="H663" s="15"/>
      <c r="I663" s="13"/>
      <c r="J663" s="16"/>
      <c r="K663" s="17" t="str">
        <f aca="false">IF(O663="","",IF(O663&gt;0,O663*J663,0))</f>
        <v/>
      </c>
      <c r="L663" s="17" t="str">
        <f aca="false">IF(O663="","",O663-K663)</f>
        <v/>
      </c>
      <c r="M663" s="17" t="str">
        <f aca="false">IF(L663="","",Riepilogo!$B$2+SUM(L$3:L663))</f>
        <v/>
      </c>
      <c r="N663" s="17" t="str">
        <f aca="false">IF(OR(E663="",F663="",G663=""),"",F663*E663/G663)</f>
        <v/>
      </c>
      <c r="O663" s="17" t="str">
        <f aca="false">IF(OR(E663="",F663="",G663="",H663="",I663=""),"",IF(D663="Punta poi banca",IF(I663="Vinta",F663*(E663-1)-H663*(G663-1),H663-F663),IF(I663="Vinta",H663*(G663-1)-F663*(E663-1),F663-H663)))</f>
        <v/>
      </c>
      <c r="P663" s="13"/>
    </row>
    <row r="664" customFormat="false" ht="15" hidden="false" customHeight="false" outlineLevel="0" collapsed="false">
      <c r="A664" s="12"/>
      <c r="B664" s="13"/>
      <c r="C664" s="13"/>
      <c r="D664" s="13"/>
      <c r="E664" s="14"/>
      <c r="F664" s="15"/>
      <c r="G664" s="14"/>
      <c r="H664" s="15"/>
      <c r="I664" s="13"/>
      <c r="J664" s="16"/>
      <c r="K664" s="17" t="str">
        <f aca="false">IF(O664="","",IF(O664&gt;0,O664*J664,0))</f>
        <v/>
      </c>
      <c r="L664" s="17" t="str">
        <f aca="false">IF(O664="","",O664-K664)</f>
        <v/>
      </c>
      <c r="M664" s="17" t="str">
        <f aca="false">IF(L664="","",Riepilogo!$B$2+SUM(L$3:L664))</f>
        <v/>
      </c>
      <c r="N664" s="17" t="str">
        <f aca="false">IF(OR(E664="",F664="",G664=""),"",F664*E664/G664)</f>
        <v/>
      </c>
      <c r="O664" s="17" t="str">
        <f aca="false">IF(OR(E664="",F664="",G664="",H664="",I664=""),"",IF(D664="Punta poi banca",IF(I664="Vinta",F664*(E664-1)-H664*(G664-1),H664-F664),IF(I664="Vinta",H664*(G664-1)-F664*(E664-1),F664-H664)))</f>
        <v/>
      </c>
      <c r="P664" s="13"/>
    </row>
    <row r="665" customFormat="false" ht="15" hidden="false" customHeight="false" outlineLevel="0" collapsed="false">
      <c r="A665" s="12"/>
      <c r="B665" s="13"/>
      <c r="C665" s="13"/>
      <c r="D665" s="13"/>
      <c r="E665" s="14"/>
      <c r="F665" s="15"/>
      <c r="G665" s="14"/>
      <c r="H665" s="15"/>
      <c r="I665" s="13"/>
      <c r="J665" s="16"/>
      <c r="K665" s="17" t="str">
        <f aca="false">IF(O665="","",IF(O665&gt;0,O665*J665,0))</f>
        <v/>
      </c>
      <c r="L665" s="17" t="str">
        <f aca="false">IF(O665="","",O665-K665)</f>
        <v/>
      </c>
      <c r="M665" s="17" t="str">
        <f aca="false">IF(L665="","",Riepilogo!$B$2+SUM(L$3:L665))</f>
        <v/>
      </c>
      <c r="N665" s="17" t="str">
        <f aca="false">IF(OR(E665="",F665="",G665=""),"",F665*E665/G665)</f>
        <v/>
      </c>
      <c r="O665" s="17" t="str">
        <f aca="false">IF(OR(E665="",F665="",G665="",H665="",I665=""),"",IF(D665="Punta poi banca",IF(I665="Vinta",F665*(E665-1)-H665*(G665-1),H665-F665),IF(I665="Vinta",H665*(G665-1)-F665*(E665-1),F665-H665)))</f>
        <v/>
      </c>
      <c r="P665" s="13"/>
    </row>
    <row r="666" customFormat="false" ht="15" hidden="false" customHeight="false" outlineLevel="0" collapsed="false">
      <c r="A666" s="12"/>
      <c r="B666" s="13"/>
      <c r="C666" s="13"/>
      <c r="D666" s="13"/>
      <c r="E666" s="14"/>
      <c r="F666" s="15"/>
      <c r="G666" s="14"/>
      <c r="H666" s="15"/>
      <c r="I666" s="13"/>
      <c r="J666" s="16"/>
      <c r="K666" s="17" t="str">
        <f aca="false">IF(O666="","",IF(O666&gt;0,O666*J666,0))</f>
        <v/>
      </c>
      <c r="L666" s="17" t="str">
        <f aca="false">IF(O666="","",O666-K666)</f>
        <v/>
      </c>
      <c r="M666" s="17" t="str">
        <f aca="false">IF(L666="","",Riepilogo!$B$2+SUM(L$3:L666))</f>
        <v/>
      </c>
      <c r="N666" s="17" t="str">
        <f aca="false">IF(OR(E666="",F666="",G666=""),"",F666*E666/G666)</f>
        <v/>
      </c>
      <c r="O666" s="17" t="str">
        <f aca="false">IF(OR(E666="",F666="",G666="",H666="",I666=""),"",IF(D666="Punta poi banca",IF(I666="Vinta",F666*(E666-1)-H666*(G666-1),H666-F666),IF(I666="Vinta",H666*(G666-1)-F666*(E666-1),F666-H666)))</f>
        <v/>
      </c>
      <c r="P666" s="13"/>
    </row>
    <row r="667" customFormat="false" ht="15" hidden="false" customHeight="false" outlineLevel="0" collapsed="false">
      <c r="A667" s="12"/>
      <c r="B667" s="13"/>
      <c r="C667" s="13"/>
      <c r="D667" s="13"/>
      <c r="E667" s="14"/>
      <c r="F667" s="15"/>
      <c r="G667" s="14"/>
      <c r="H667" s="15"/>
      <c r="I667" s="13"/>
      <c r="J667" s="16"/>
      <c r="K667" s="17" t="str">
        <f aca="false">IF(O667="","",IF(O667&gt;0,O667*J667,0))</f>
        <v/>
      </c>
      <c r="L667" s="17" t="str">
        <f aca="false">IF(O667="","",O667-K667)</f>
        <v/>
      </c>
      <c r="M667" s="17" t="str">
        <f aca="false">IF(L667="","",Riepilogo!$B$2+SUM(L$3:L667))</f>
        <v/>
      </c>
      <c r="N667" s="17" t="str">
        <f aca="false">IF(OR(E667="",F667="",G667=""),"",F667*E667/G667)</f>
        <v/>
      </c>
      <c r="O667" s="17" t="str">
        <f aca="false">IF(OR(E667="",F667="",G667="",H667="",I667=""),"",IF(D667="Punta poi banca",IF(I667="Vinta",F667*(E667-1)-H667*(G667-1),H667-F667),IF(I667="Vinta",H667*(G667-1)-F667*(E667-1),F667-H667)))</f>
        <v/>
      </c>
      <c r="P667" s="13"/>
    </row>
    <row r="668" customFormat="false" ht="15" hidden="false" customHeight="false" outlineLevel="0" collapsed="false">
      <c r="A668" s="12"/>
      <c r="B668" s="13"/>
      <c r="C668" s="13"/>
      <c r="D668" s="13"/>
      <c r="E668" s="14"/>
      <c r="F668" s="15"/>
      <c r="G668" s="14"/>
      <c r="H668" s="15"/>
      <c r="I668" s="13"/>
      <c r="J668" s="16"/>
      <c r="K668" s="17" t="str">
        <f aca="false">IF(O668="","",IF(O668&gt;0,O668*J668,0))</f>
        <v/>
      </c>
      <c r="L668" s="17" t="str">
        <f aca="false">IF(O668="","",O668-K668)</f>
        <v/>
      </c>
      <c r="M668" s="17" t="str">
        <f aca="false">IF(L668="","",Riepilogo!$B$2+SUM(L$3:L668))</f>
        <v/>
      </c>
      <c r="N668" s="17" t="str">
        <f aca="false">IF(OR(E668="",F668="",G668=""),"",F668*E668/G668)</f>
        <v/>
      </c>
      <c r="O668" s="17" t="str">
        <f aca="false">IF(OR(E668="",F668="",G668="",H668="",I668=""),"",IF(D668="Punta poi banca",IF(I668="Vinta",F668*(E668-1)-H668*(G668-1),H668-F668),IF(I668="Vinta",H668*(G668-1)-F668*(E668-1),F668-H668)))</f>
        <v/>
      </c>
      <c r="P668" s="13"/>
    </row>
    <row r="669" customFormat="false" ht="15" hidden="false" customHeight="false" outlineLevel="0" collapsed="false">
      <c r="A669" s="12"/>
      <c r="B669" s="13"/>
      <c r="C669" s="13"/>
      <c r="D669" s="13"/>
      <c r="E669" s="14"/>
      <c r="F669" s="15"/>
      <c r="G669" s="14"/>
      <c r="H669" s="15"/>
      <c r="I669" s="13"/>
      <c r="J669" s="16"/>
      <c r="K669" s="17" t="str">
        <f aca="false">IF(O669="","",IF(O669&gt;0,O669*J669,0))</f>
        <v/>
      </c>
      <c r="L669" s="17" t="str">
        <f aca="false">IF(O669="","",O669-K669)</f>
        <v/>
      </c>
      <c r="M669" s="17" t="str">
        <f aca="false">IF(L669="","",Riepilogo!$B$2+SUM(L$3:L669))</f>
        <v/>
      </c>
      <c r="N669" s="17" t="str">
        <f aca="false">IF(OR(E669="",F669="",G669=""),"",F669*E669/G669)</f>
        <v/>
      </c>
      <c r="O669" s="17" t="str">
        <f aca="false">IF(OR(E669="",F669="",G669="",H669="",I669=""),"",IF(D669="Punta poi banca",IF(I669="Vinta",F669*(E669-1)-H669*(G669-1),H669-F669),IF(I669="Vinta",H669*(G669-1)-F669*(E669-1),F669-H669)))</f>
        <v/>
      </c>
      <c r="P669" s="13"/>
    </row>
    <row r="670" customFormat="false" ht="15" hidden="false" customHeight="false" outlineLevel="0" collapsed="false">
      <c r="A670" s="12"/>
      <c r="B670" s="13"/>
      <c r="C670" s="13"/>
      <c r="D670" s="13"/>
      <c r="E670" s="14"/>
      <c r="F670" s="15"/>
      <c r="G670" s="14"/>
      <c r="H670" s="15"/>
      <c r="I670" s="13"/>
      <c r="J670" s="16"/>
      <c r="K670" s="17" t="str">
        <f aca="false">IF(O670="","",IF(O670&gt;0,O670*J670,0))</f>
        <v/>
      </c>
      <c r="L670" s="17" t="str">
        <f aca="false">IF(O670="","",O670-K670)</f>
        <v/>
      </c>
      <c r="M670" s="17" t="str">
        <f aca="false">IF(L670="","",Riepilogo!$B$2+SUM(L$3:L670))</f>
        <v/>
      </c>
      <c r="N670" s="17" t="str">
        <f aca="false">IF(OR(E670="",F670="",G670=""),"",F670*E670/G670)</f>
        <v/>
      </c>
      <c r="O670" s="17" t="str">
        <f aca="false">IF(OR(E670="",F670="",G670="",H670="",I670=""),"",IF(D670="Punta poi banca",IF(I670="Vinta",F670*(E670-1)-H670*(G670-1),H670-F670),IF(I670="Vinta",H670*(G670-1)-F670*(E670-1),F670-H670)))</f>
        <v/>
      </c>
      <c r="P670" s="13"/>
    </row>
    <row r="671" customFormat="false" ht="15" hidden="false" customHeight="false" outlineLevel="0" collapsed="false">
      <c r="A671" s="12"/>
      <c r="B671" s="13"/>
      <c r="C671" s="13"/>
      <c r="D671" s="13"/>
      <c r="E671" s="14"/>
      <c r="F671" s="15"/>
      <c r="G671" s="14"/>
      <c r="H671" s="15"/>
      <c r="I671" s="13"/>
      <c r="J671" s="16"/>
      <c r="K671" s="17" t="str">
        <f aca="false">IF(O671="","",IF(O671&gt;0,O671*J671,0))</f>
        <v/>
      </c>
      <c r="L671" s="17" t="str">
        <f aca="false">IF(O671="","",O671-K671)</f>
        <v/>
      </c>
      <c r="M671" s="17" t="str">
        <f aca="false">IF(L671="","",Riepilogo!$B$2+SUM(L$3:L671))</f>
        <v/>
      </c>
      <c r="N671" s="17" t="str">
        <f aca="false">IF(OR(E671="",F671="",G671=""),"",F671*E671/G671)</f>
        <v/>
      </c>
      <c r="O671" s="17" t="str">
        <f aca="false">IF(OR(E671="",F671="",G671="",H671="",I671=""),"",IF(D671="Punta poi banca",IF(I671="Vinta",F671*(E671-1)-H671*(G671-1),H671-F671),IF(I671="Vinta",H671*(G671-1)-F671*(E671-1),F671-H671)))</f>
        <v/>
      </c>
      <c r="P671" s="13"/>
    </row>
    <row r="672" customFormat="false" ht="15" hidden="false" customHeight="false" outlineLevel="0" collapsed="false">
      <c r="A672" s="12"/>
      <c r="B672" s="13"/>
      <c r="C672" s="13"/>
      <c r="D672" s="13"/>
      <c r="E672" s="14"/>
      <c r="F672" s="15"/>
      <c r="G672" s="14"/>
      <c r="H672" s="15"/>
      <c r="I672" s="13"/>
      <c r="J672" s="16"/>
      <c r="K672" s="17" t="str">
        <f aca="false">IF(O672="","",IF(O672&gt;0,O672*J672,0))</f>
        <v/>
      </c>
      <c r="L672" s="17" t="str">
        <f aca="false">IF(O672="","",O672-K672)</f>
        <v/>
      </c>
      <c r="M672" s="17" t="str">
        <f aca="false">IF(L672="","",Riepilogo!$B$2+SUM(L$3:L672))</f>
        <v/>
      </c>
      <c r="N672" s="17" t="str">
        <f aca="false">IF(OR(E672="",F672="",G672=""),"",F672*E672/G672)</f>
        <v/>
      </c>
      <c r="O672" s="17" t="str">
        <f aca="false">IF(OR(E672="",F672="",G672="",H672="",I672=""),"",IF(D672="Punta poi banca",IF(I672="Vinta",F672*(E672-1)-H672*(G672-1),H672-F672),IF(I672="Vinta",H672*(G672-1)-F672*(E672-1),F672-H672)))</f>
        <v/>
      </c>
      <c r="P672" s="13"/>
    </row>
    <row r="673" customFormat="false" ht="15" hidden="false" customHeight="false" outlineLevel="0" collapsed="false">
      <c r="A673" s="12"/>
      <c r="B673" s="13"/>
      <c r="C673" s="13"/>
      <c r="D673" s="13"/>
      <c r="E673" s="14"/>
      <c r="F673" s="15"/>
      <c r="G673" s="14"/>
      <c r="H673" s="15"/>
      <c r="I673" s="13"/>
      <c r="J673" s="16"/>
      <c r="K673" s="17" t="str">
        <f aca="false">IF(O673="","",IF(O673&gt;0,O673*J673,0))</f>
        <v/>
      </c>
      <c r="L673" s="17" t="str">
        <f aca="false">IF(O673="","",O673-K673)</f>
        <v/>
      </c>
      <c r="M673" s="17" t="str">
        <f aca="false">IF(L673="","",Riepilogo!$B$2+SUM(L$3:L673))</f>
        <v/>
      </c>
      <c r="N673" s="17" t="str">
        <f aca="false">IF(OR(E673="",F673="",G673=""),"",F673*E673/G673)</f>
        <v/>
      </c>
      <c r="O673" s="17" t="str">
        <f aca="false">IF(OR(E673="",F673="",G673="",H673="",I673=""),"",IF(D673="Punta poi banca",IF(I673="Vinta",F673*(E673-1)-H673*(G673-1),H673-F673),IF(I673="Vinta",H673*(G673-1)-F673*(E673-1),F673-H673)))</f>
        <v/>
      </c>
      <c r="P673" s="13"/>
    </row>
    <row r="674" customFormat="false" ht="15" hidden="false" customHeight="false" outlineLevel="0" collapsed="false">
      <c r="A674" s="12"/>
      <c r="B674" s="13"/>
      <c r="C674" s="13"/>
      <c r="D674" s="13"/>
      <c r="E674" s="14"/>
      <c r="F674" s="15"/>
      <c r="G674" s="14"/>
      <c r="H674" s="15"/>
      <c r="I674" s="13"/>
      <c r="J674" s="16"/>
      <c r="K674" s="17" t="str">
        <f aca="false">IF(O674="","",IF(O674&gt;0,O674*J674,0))</f>
        <v/>
      </c>
      <c r="L674" s="17" t="str">
        <f aca="false">IF(O674="","",O674-K674)</f>
        <v/>
      </c>
      <c r="M674" s="17" t="str">
        <f aca="false">IF(L674="","",Riepilogo!$B$2+SUM(L$3:L674))</f>
        <v/>
      </c>
      <c r="N674" s="17" t="str">
        <f aca="false">IF(OR(E674="",F674="",G674=""),"",F674*E674/G674)</f>
        <v/>
      </c>
      <c r="O674" s="17" t="str">
        <f aca="false">IF(OR(E674="",F674="",G674="",H674="",I674=""),"",IF(D674="Punta poi banca",IF(I674="Vinta",F674*(E674-1)-H674*(G674-1),H674-F674),IF(I674="Vinta",H674*(G674-1)-F674*(E674-1),F674-H674)))</f>
        <v/>
      </c>
      <c r="P674" s="13"/>
    </row>
    <row r="675" customFormat="false" ht="15" hidden="false" customHeight="false" outlineLevel="0" collapsed="false">
      <c r="A675" s="12"/>
      <c r="B675" s="13"/>
      <c r="C675" s="13"/>
      <c r="D675" s="13"/>
      <c r="E675" s="14"/>
      <c r="F675" s="15"/>
      <c r="G675" s="14"/>
      <c r="H675" s="15"/>
      <c r="I675" s="13"/>
      <c r="J675" s="16"/>
      <c r="K675" s="17" t="str">
        <f aca="false">IF(O675="","",IF(O675&gt;0,O675*J675,0))</f>
        <v/>
      </c>
      <c r="L675" s="17" t="str">
        <f aca="false">IF(O675="","",O675-K675)</f>
        <v/>
      </c>
      <c r="M675" s="17" t="str">
        <f aca="false">IF(L675="","",Riepilogo!$B$2+SUM(L$3:L675))</f>
        <v/>
      </c>
      <c r="N675" s="17" t="str">
        <f aca="false">IF(OR(E675="",F675="",G675=""),"",F675*E675/G675)</f>
        <v/>
      </c>
      <c r="O675" s="17" t="str">
        <f aca="false">IF(OR(E675="",F675="",G675="",H675="",I675=""),"",IF(D675="Punta poi banca",IF(I675="Vinta",F675*(E675-1)-H675*(G675-1),H675-F675),IF(I675="Vinta",H675*(G675-1)-F675*(E675-1),F675-H675)))</f>
        <v/>
      </c>
      <c r="P675" s="13"/>
    </row>
    <row r="676" customFormat="false" ht="15" hidden="false" customHeight="false" outlineLevel="0" collapsed="false">
      <c r="A676" s="12"/>
      <c r="B676" s="13"/>
      <c r="C676" s="13"/>
      <c r="D676" s="13"/>
      <c r="E676" s="14"/>
      <c r="F676" s="15"/>
      <c r="G676" s="14"/>
      <c r="H676" s="15"/>
      <c r="I676" s="13"/>
      <c r="J676" s="16"/>
      <c r="K676" s="17" t="str">
        <f aca="false">IF(O676="","",IF(O676&gt;0,O676*J676,0))</f>
        <v/>
      </c>
      <c r="L676" s="17" t="str">
        <f aca="false">IF(O676="","",O676-K676)</f>
        <v/>
      </c>
      <c r="M676" s="17" t="str">
        <f aca="false">IF(L676="","",Riepilogo!$B$2+SUM(L$3:L676))</f>
        <v/>
      </c>
      <c r="N676" s="17" t="str">
        <f aca="false">IF(OR(E676="",F676="",G676=""),"",F676*E676/G676)</f>
        <v/>
      </c>
      <c r="O676" s="17" t="str">
        <f aca="false">IF(OR(E676="",F676="",G676="",H676="",I676=""),"",IF(D676="Punta poi banca",IF(I676="Vinta",F676*(E676-1)-H676*(G676-1),H676-F676),IF(I676="Vinta",H676*(G676-1)-F676*(E676-1),F676-H676)))</f>
        <v/>
      </c>
      <c r="P676" s="13"/>
    </row>
    <row r="677" customFormat="false" ht="15" hidden="false" customHeight="false" outlineLevel="0" collapsed="false">
      <c r="A677" s="12"/>
      <c r="B677" s="13"/>
      <c r="C677" s="13"/>
      <c r="D677" s="13"/>
      <c r="E677" s="14"/>
      <c r="F677" s="15"/>
      <c r="G677" s="14"/>
      <c r="H677" s="15"/>
      <c r="I677" s="13"/>
      <c r="J677" s="16"/>
      <c r="K677" s="17" t="str">
        <f aca="false">IF(O677="","",IF(O677&gt;0,O677*J677,0))</f>
        <v/>
      </c>
      <c r="L677" s="17" t="str">
        <f aca="false">IF(O677="","",O677-K677)</f>
        <v/>
      </c>
      <c r="M677" s="17" t="str">
        <f aca="false">IF(L677="","",Riepilogo!$B$2+SUM(L$3:L677))</f>
        <v/>
      </c>
      <c r="N677" s="17" t="str">
        <f aca="false">IF(OR(E677="",F677="",G677=""),"",F677*E677/G677)</f>
        <v/>
      </c>
      <c r="O677" s="17" t="str">
        <f aca="false">IF(OR(E677="",F677="",G677="",H677="",I677=""),"",IF(D677="Punta poi banca",IF(I677="Vinta",F677*(E677-1)-H677*(G677-1),H677-F677),IF(I677="Vinta",H677*(G677-1)-F677*(E677-1),F677-H677)))</f>
        <v/>
      </c>
      <c r="P677" s="13"/>
    </row>
    <row r="678" customFormat="false" ht="15" hidden="false" customHeight="false" outlineLevel="0" collapsed="false">
      <c r="A678" s="12"/>
      <c r="B678" s="13"/>
      <c r="C678" s="13"/>
      <c r="D678" s="13"/>
      <c r="E678" s="14"/>
      <c r="F678" s="15"/>
      <c r="G678" s="14"/>
      <c r="H678" s="15"/>
      <c r="I678" s="13"/>
      <c r="J678" s="16"/>
      <c r="K678" s="17" t="str">
        <f aca="false">IF(O678="","",IF(O678&gt;0,O678*J678,0))</f>
        <v/>
      </c>
      <c r="L678" s="17" t="str">
        <f aca="false">IF(O678="","",O678-K678)</f>
        <v/>
      </c>
      <c r="M678" s="17" t="str">
        <f aca="false">IF(L678="","",Riepilogo!$B$2+SUM(L$3:L678))</f>
        <v/>
      </c>
      <c r="N678" s="17" t="str">
        <f aca="false">IF(OR(E678="",F678="",G678=""),"",F678*E678/G678)</f>
        <v/>
      </c>
      <c r="O678" s="17" t="str">
        <f aca="false">IF(OR(E678="",F678="",G678="",H678="",I678=""),"",IF(D678="Punta poi banca",IF(I678="Vinta",F678*(E678-1)-H678*(G678-1),H678-F678),IF(I678="Vinta",H678*(G678-1)-F678*(E678-1),F678-H678)))</f>
        <v/>
      </c>
      <c r="P678" s="13"/>
    </row>
    <row r="679" customFormat="false" ht="15" hidden="false" customHeight="false" outlineLevel="0" collapsed="false">
      <c r="A679" s="12"/>
      <c r="B679" s="13"/>
      <c r="C679" s="13"/>
      <c r="D679" s="13"/>
      <c r="E679" s="14"/>
      <c r="F679" s="15"/>
      <c r="G679" s="14"/>
      <c r="H679" s="15"/>
      <c r="I679" s="13"/>
      <c r="J679" s="16"/>
      <c r="K679" s="17" t="str">
        <f aca="false">IF(O679="","",IF(O679&gt;0,O679*J679,0))</f>
        <v/>
      </c>
      <c r="L679" s="17" t="str">
        <f aca="false">IF(O679="","",O679-K679)</f>
        <v/>
      </c>
      <c r="M679" s="17" t="str">
        <f aca="false">IF(L679="","",Riepilogo!$B$2+SUM(L$3:L679))</f>
        <v/>
      </c>
      <c r="N679" s="17" t="str">
        <f aca="false">IF(OR(E679="",F679="",G679=""),"",F679*E679/G679)</f>
        <v/>
      </c>
      <c r="O679" s="17" t="str">
        <f aca="false">IF(OR(E679="",F679="",G679="",H679="",I679=""),"",IF(D679="Punta poi banca",IF(I679="Vinta",F679*(E679-1)-H679*(G679-1),H679-F679),IF(I679="Vinta",H679*(G679-1)-F679*(E679-1),F679-H679)))</f>
        <v/>
      </c>
      <c r="P679" s="13"/>
    </row>
    <row r="680" customFormat="false" ht="15" hidden="false" customHeight="false" outlineLevel="0" collapsed="false">
      <c r="A680" s="12"/>
      <c r="B680" s="13"/>
      <c r="C680" s="13"/>
      <c r="D680" s="13"/>
      <c r="E680" s="14"/>
      <c r="F680" s="15"/>
      <c r="G680" s="14"/>
      <c r="H680" s="15"/>
      <c r="I680" s="13"/>
      <c r="J680" s="16"/>
      <c r="K680" s="17" t="str">
        <f aca="false">IF(O680="","",IF(O680&gt;0,O680*J680,0))</f>
        <v/>
      </c>
      <c r="L680" s="17" t="str">
        <f aca="false">IF(O680="","",O680-K680)</f>
        <v/>
      </c>
      <c r="M680" s="17" t="str">
        <f aca="false">IF(L680="","",Riepilogo!$B$2+SUM(L$3:L680))</f>
        <v/>
      </c>
      <c r="N680" s="17" t="str">
        <f aca="false">IF(OR(E680="",F680="",G680=""),"",F680*E680/G680)</f>
        <v/>
      </c>
      <c r="O680" s="17" t="str">
        <f aca="false">IF(OR(E680="",F680="",G680="",H680="",I680=""),"",IF(D680="Punta poi banca",IF(I680="Vinta",F680*(E680-1)-H680*(G680-1),H680-F680),IF(I680="Vinta",H680*(G680-1)-F680*(E680-1),F680-H680)))</f>
        <v/>
      </c>
      <c r="P680" s="13"/>
    </row>
    <row r="681" customFormat="false" ht="15" hidden="false" customHeight="false" outlineLevel="0" collapsed="false">
      <c r="A681" s="12"/>
      <c r="B681" s="13"/>
      <c r="C681" s="13"/>
      <c r="D681" s="13"/>
      <c r="E681" s="14"/>
      <c r="F681" s="15"/>
      <c r="G681" s="14"/>
      <c r="H681" s="15"/>
      <c r="I681" s="13"/>
      <c r="J681" s="16"/>
      <c r="K681" s="17" t="str">
        <f aca="false">IF(O681="","",IF(O681&gt;0,O681*J681,0))</f>
        <v/>
      </c>
      <c r="L681" s="17" t="str">
        <f aca="false">IF(O681="","",O681-K681)</f>
        <v/>
      </c>
      <c r="M681" s="17" t="str">
        <f aca="false">IF(L681="","",Riepilogo!$B$2+SUM(L$3:L681))</f>
        <v/>
      </c>
      <c r="N681" s="17" t="str">
        <f aca="false">IF(OR(E681="",F681="",G681=""),"",F681*E681/G681)</f>
        <v/>
      </c>
      <c r="O681" s="17" t="str">
        <f aca="false">IF(OR(E681="",F681="",G681="",H681="",I681=""),"",IF(D681="Punta poi banca",IF(I681="Vinta",F681*(E681-1)-H681*(G681-1),H681-F681),IF(I681="Vinta",H681*(G681-1)-F681*(E681-1),F681-H681)))</f>
        <v/>
      </c>
      <c r="P681" s="13"/>
    </row>
    <row r="682" customFormat="false" ht="15" hidden="false" customHeight="false" outlineLevel="0" collapsed="false">
      <c r="A682" s="12"/>
      <c r="B682" s="13"/>
      <c r="C682" s="13"/>
      <c r="D682" s="13"/>
      <c r="E682" s="14"/>
      <c r="F682" s="15"/>
      <c r="G682" s="14"/>
      <c r="H682" s="15"/>
      <c r="I682" s="13"/>
      <c r="J682" s="16"/>
      <c r="K682" s="17" t="str">
        <f aca="false">IF(O682="","",IF(O682&gt;0,O682*J682,0))</f>
        <v/>
      </c>
      <c r="L682" s="17" t="str">
        <f aca="false">IF(O682="","",O682-K682)</f>
        <v/>
      </c>
      <c r="M682" s="17" t="str">
        <f aca="false">IF(L682="","",Riepilogo!$B$2+SUM(L$3:L682))</f>
        <v/>
      </c>
      <c r="N682" s="17" t="str">
        <f aca="false">IF(OR(E682="",F682="",G682=""),"",F682*E682/G682)</f>
        <v/>
      </c>
      <c r="O682" s="17" t="str">
        <f aca="false">IF(OR(E682="",F682="",G682="",H682="",I682=""),"",IF(D682="Punta poi banca",IF(I682="Vinta",F682*(E682-1)-H682*(G682-1),H682-F682),IF(I682="Vinta",H682*(G682-1)-F682*(E682-1),F682-H682)))</f>
        <v/>
      </c>
      <c r="P682" s="13"/>
    </row>
    <row r="683" customFormat="false" ht="15" hidden="false" customHeight="false" outlineLevel="0" collapsed="false">
      <c r="A683" s="12"/>
      <c r="B683" s="13"/>
      <c r="C683" s="13"/>
      <c r="D683" s="13"/>
      <c r="E683" s="14"/>
      <c r="F683" s="15"/>
      <c r="G683" s="14"/>
      <c r="H683" s="15"/>
      <c r="I683" s="13"/>
      <c r="J683" s="16"/>
      <c r="K683" s="17" t="str">
        <f aca="false">IF(O683="","",IF(O683&gt;0,O683*J683,0))</f>
        <v/>
      </c>
      <c r="L683" s="17" t="str">
        <f aca="false">IF(O683="","",O683-K683)</f>
        <v/>
      </c>
      <c r="M683" s="17" t="str">
        <f aca="false">IF(L683="","",Riepilogo!$B$2+SUM(L$3:L683))</f>
        <v/>
      </c>
      <c r="N683" s="17" t="str">
        <f aca="false">IF(OR(E683="",F683="",G683=""),"",F683*E683/G683)</f>
        <v/>
      </c>
      <c r="O683" s="17" t="str">
        <f aca="false">IF(OR(E683="",F683="",G683="",H683="",I683=""),"",IF(D683="Punta poi banca",IF(I683="Vinta",F683*(E683-1)-H683*(G683-1),H683-F683),IF(I683="Vinta",H683*(G683-1)-F683*(E683-1),F683-H683)))</f>
        <v/>
      </c>
      <c r="P683" s="13"/>
    </row>
    <row r="684" customFormat="false" ht="15" hidden="false" customHeight="false" outlineLevel="0" collapsed="false">
      <c r="A684" s="12"/>
      <c r="B684" s="13"/>
      <c r="C684" s="13"/>
      <c r="D684" s="13"/>
      <c r="E684" s="14"/>
      <c r="F684" s="15"/>
      <c r="G684" s="14"/>
      <c r="H684" s="15"/>
      <c r="I684" s="13"/>
      <c r="J684" s="16"/>
      <c r="K684" s="17" t="str">
        <f aca="false">IF(O684="","",IF(O684&gt;0,O684*J684,0))</f>
        <v/>
      </c>
      <c r="L684" s="17" t="str">
        <f aca="false">IF(O684="","",O684-K684)</f>
        <v/>
      </c>
      <c r="M684" s="17" t="str">
        <f aca="false">IF(L684="","",Riepilogo!$B$2+SUM(L$3:L684))</f>
        <v/>
      </c>
      <c r="N684" s="17" t="str">
        <f aca="false">IF(OR(E684="",F684="",G684=""),"",F684*E684/G684)</f>
        <v/>
      </c>
      <c r="O684" s="17" t="str">
        <f aca="false">IF(OR(E684="",F684="",G684="",H684="",I684=""),"",IF(D684="Punta poi banca",IF(I684="Vinta",F684*(E684-1)-H684*(G684-1),H684-F684),IF(I684="Vinta",H684*(G684-1)-F684*(E684-1),F684-H684)))</f>
        <v/>
      </c>
      <c r="P684" s="13"/>
    </row>
    <row r="685" customFormat="false" ht="15" hidden="false" customHeight="false" outlineLevel="0" collapsed="false">
      <c r="A685" s="12"/>
      <c r="B685" s="13"/>
      <c r="C685" s="13"/>
      <c r="D685" s="13"/>
      <c r="E685" s="14"/>
      <c r="F685" s="15"/>
      <c r="G685" s="14"/>
      <c r="H685" s="15"/>
      <c r="I685" s="13"/>
      <c r="J685" s="16"/>
      <c r="K685" s="17" t="str">
        <f aca="false">IF(O685="","",IF(O685&gt;0,O685*J685,0))</f>
        <v/>
      </c>
      <c r="L685" s="17" t="str">
        <f aca="false">IF(O685="","",O685-K685)</f>
        <v/>
      </c>
      <c r="M685" s="17" t="str">
        <f aca="false">IF(L685="","",Riepilogo!$B$2+SUM(L$3:L685))</f>
        <v/>
      </c>
      <c r="N685" s="17" t="str">
        <f aca="false">IF(OR(E685="",F685="",G685=""),"",F685*E685/G685)</f>
        <v/>
      </c>
      <c r="O685" s="17" t="str">
        <f aca="false">IF(OR(E685="",F685="",G685="",H685="",I685=""),"",IF(D685="Punta poi banca",IF(I685="Vinta",F685*(E685-1)-H685*(G685-1),H685-F685),IF(I685="Vinta",H685*(G685-1)-F685*(E685-1),F685-H685)))</f>
        <v/>
      </c>
      <c r="P685" s="13"/>
    </row>
    <row r="686" customFormat="false" ht="15" hidden="false" customHeight="false" outlineLevel="0" collapsed="false">
      <c r="A686" s="12"/>
      <c r="B686" s="13"/>
      <c r="C686" s="13"/>
      <c r="D686" s="13"/>
      <c r="E686" s="14"/>
      <c r="F686" s="15"/>
      <c r="G686" s="14"/>
      <c r="H686" s="15"/>
      <c r="I686" s="13"/>
      <c r="J686" s="16"/>
      <c r="K686" s="17" t="str">
        <f aca="false">IF(O686="","",IF(O686&gt;0,O686*J686,0))</f>
        <v/>
      </c>
      <c r="L686" s="17" t="str">
        <f aca="false">IF(O686="","",O686-K686)</f>
        <v/>
      </c>
      <c r="M686" s="17" t="str">
        <f aca="false">IF(L686="","",Riepilogo!$B$2+SUM(L$3:L686))</f>
        <v/>
      </c>
      <c r="N686" s="17" t="str">
        <f aca="false">IF(OR(E686="",F686="",G686=""),"",F686*E686/G686)</f>
        <v/>
      </c>
      <c r="O686" s="17" t="str">
        <f aca="false">IF(OR(E686="",F686="",G686="",H686="",I686=""),"",IF(D686="Punta poi banca",IF(I686="Vinta",F686*(E686-1)-H686*(G686-1),H686-F686),IF(I686="Vinta",H686*(G686-1)-F686*(E686-1),F686-H686)))</f>
        <v/>
      </c>
      <c r="P686" s="13"/>
    </row>
    <row r="687" customFormat="false" ht="15" hidden="false" customHeight="false" outlineLevel="0" collapsed="false">
      <c r="A687" s="12"/>
      <c r="B687" s="13"/>
      <c r="C687" s="13"/>
      <c r="D687" s="13"/>
      <c r="E687" s="14"/>
      <c r="F687" s="15"/>
      <c r="G687" s="14"/>
      <c r="H687" s="15"/>
      <c r="I687" s="13"/>
      <c r="J687" s="16"/>
      <c r="K687" s="17" t="str">
        <f aca="false">IF(O687="","",IF(O687&gt;0,O687*J687,0))</f>
        <v/>
      </c>
      <c r="L687" s="17" t="str">
        <f aca="false">IF(O687="","",O687-K687)</f>
        <v/>
      </c>
      <c r="M687" s="17" t="str">
        <f aca="false">IF(L687="","",Riepilogo!$B$2+SUM(L$3:L687))</f>
        <v/>
      </c>
      <c r="N687" s="17" t="str">
        <f aca="false">IF(OR(E687="",F687="",G687=""),"",F687*E687/G687)</f>
        <v/>
      </c>
      <c r="O687" s="17" t="str">
        <f aca="false">IF(OR(E687="",F687="",G687="",H687="",I687=""),"",IF(D687="Punta poi banca",IF(I687="Vinta",F687*(E687-1)-H687*(G687-1),H687-F687),IF(I687="Vinta",H687*(G687-1)-F687*(E687-1),F687-H687)))</f>
        <v/>
      </c>
      <c r="P687" s="13"/>
    </row>
    <row r="688" customFormat="false" ht="15" hidden="false" customHeight="false" outlineLevel="0" collapsed="false">
      <c r="A688" s="12"/>
      <c r="B688" s="13"/>
      <c r="C688" s="13"/>
      <c r="D688" s="13"/>
      <c r="E688" s="14"/>
      <c r="F688" s="15"/>
      <c r="G688" s="14"/>
      <c r="H688" s="15"/>
      <c r="I688" s="13"/>
      <c r="J688" s="16"/>
      <c r="K688" s="17" t="str">
        <f aca="false">IF(O688="","",IF(O688&gt;0,O688*J688,0))</f>
        <v/>
      </c>
      <c r="L688" s="17" t="str">
        <f aca="false">IF(O688="","",O688-K688)</f>
        <v/>
      </c>
      <c r="M688" s="17" t="str">
        <f aca="false">IF(L688="","",Riepilogo!$B$2+SUM(L$3:L688))</f>
        <v/>
      </c>
      <c r="N688" s="17" t="str">
        <f aca="false">IF(OR(E688="",F688="",G688=""),"",F688*E688/G688)</f>
        <v/>
      </c>
      <c r="O688" s="17" t="str">
        <f aca="false">IF(OR(E688="",F688="",G688="",H688="",I688=""),"",IF(D688="Punta poi banca",IF(I688="Vinta",F688*(E688-1)-H688*(G688-1),H688-F688),IF(I688="Vinta",H688*(G688-1)-F688*(E688-1),F688-H688)))</f>
        <v/>
      </c>
      <c r="P688" s="13"/>
    </row>
    <row r="689" customFormat="false" ht="15" hidden="false" customHeight="false" outlineLevel="0" collapsed="false">
      <c r="A689" s="12"/>
      <c r="B689" s="13"/>
      <c r="C689" s="13"/>
      <c r="D689" s="13"/>
      <c r="E689" s="14"/>
      <c r="F689" s="15"/>
      <c r="G689" s="14"/>
      <c r="H689" s="15"/>
      <c r="I689" s="13"/>
      <c r="J689" s="16"/>
      <c r="K689" s="17" t="str">
        <f aca="false">IF(O689="","",IF(O689&gt;0,O689*J689,0))</f>
        <v/>
      </c>
      <c r="L689" s="17" t="str">
        <f aca="false">IF(O689="","",O689-K689)</f>
        <v/>
      </c>
      <c r="M689" s="17" t="str">
        <f aca="false">IF(L689="","",Riepilogo!$B$2+SUM(L$3:L689))</f>
        <v/>
      </c>
      <c r="N689" s="17" t="str">
        <f aca="false">IF(OR(E689="",F689="",G689=""),"",F689*E689/G689)</f>
        <v/>
      </c>
      <c r="O689" s="17" t="str">
        <f aca="false">IF(OR(E689="",F689="",G689="",H689="",I689=""),"",IF(D689="Punta poi banca",IF(I689="Vinta",F689*(E689-1)-H689*(G689-1),H689-F689),IF(I689="Vinta",H689*(G689-1)-F689*(E689-1),F689-H689)))</f>
        <v/>
      </c>
      <c r="P689" s="13"/>
    </row>
    <row r="690" customFormat="false" ht="15" hidden="false" customHeight="false" outlineLevel="0" collapsed="false">
      <c r="A690" s="12"/>
      <c r="B690" s="13"/>
      <c r="C690" s="13"/>
      <c r="D690" s="13"/>
      <c r="E690" s="14"/>
      <c r="F690" s="15"/>
      <c r="G690" s="14"/>
      <c r="H690" s="15"/>
      <c r="I690" s="13"/>
      <c r="J690" s="16"/>
      <c r="K690" s="17" t="str">
        <f aca="false">IF(O690="","",IF(O690&gt;0,O690*J690,0))</f>
        <v/>
      </c>
      <c r="L690" s="17" t="str">
        <f aca="false">IF(O690="","",O690-K690)</f>
        <v/>
      </c>
      <c r="M690" s="17" t="str">
        <f aca="false">IF(L690="","",Riepilogo!$B$2+SUM(L$3:L690))</f>
        <v/>
      </c>
      <c r="N690" s="17" t="str">
        <f aca="false">IF(OR(E690="",F690="",G690=""),"",F690*E690/G690)</f>
        <v/>
      </c>
      <c r="O690" s="17" t="str">
        <f aca="false">IF(OR(E690="",F690="",G690="",H690="",I690=""),"",IF(D690="Punta poi banca",IF(I690="Vinta",F690*(E690-1)-H690*(G690-1),H690-F690),IF(I690="Vinta",H690*(G690-1)-F690*(E690-1),F690-H690)))</f>
        <v/>
      </c>
      <c r="P690" s="13"/>
    </row>
    <row r="691" customFormat="false" ht="15" hidden="false" customHeight="false" outlineLevel="0" collapsed="false">
      <c r="A691" s="12"/>
      <c r="B691" s="13"/>
      <c r="C691" s="13"/>
      <c r="D691" s="13"/>
      <c r="E691" s="14"/>
      <c r="F691" s="15"/>
      <c r="G691" s="14"/>
      <c r="H691" s="15"/>
      <c r="I691" s="13"/>
      <c r="J691" s="16"/>
      <c r="K691" s="17" t="str">
        <f aca="false">IF(O691="","",IF(O691&gt;0,O691*J691,0))</f>
        <v/>
      </c>
      <c r="L691" s="17" t="str">
        <f aca="false">IF(O691="","",O691-K691)</f>
        <v/>
      </c>
      <c r="M691" s="17" t="str">
        <f aca="false">IF(L691="","",Riepilogo!$B$2+SUM(L$3:L691))</f>
        <v/>
      </c>
      <c r="N691" s="17" t="str">
        <f aca="false">IF(OR(E691="",F691="",G691=""),"",F691*E691/G691)</f>
        <v/>
      </c>
      <c r="O691" s="17" t="str">
        <f aca="false">IF(OR(E691="",F691="",G691="",H691="",I691=""),"",IF(D691="Punta poi banca",IF(I691="Vinta",F691*(E691-1)-H691*(G691-1),H691-F691),IF(I691="Vinta",H691*(G691-1)-F691*(E691-1),F691-H691)))</f>
        <v/>
      </c>
      <c r="P691" s="13"/>
    </row>
    <row r="692" customFormat="false" ht="15" hidden="false" customHeight="false" outlineLevel="0" collapsed="false">
      <c r="A692" s="12"/>
      <c r="B692" s="13"/>
      <c r="C692" s="13"/>
      <c r="D692" s="13"/>
      <c r="E692" s="14"/>
      <c r="F692" s="15"/>
      <c r="G692" s="14"/>
      <c r="H692" s="15"/>
      <c r="I692" s="13"/>
      <c r="J692" s="16"/>
      <c r="K692" s="17" t="str">
        <f aca="false">IF(O692="","",IF(O692&gt;0,O692*J692,0))</f>
        <v/>
      </c>
      <c r="L692" s="17" t="str">
        <f aca="false">IF(O692="","",O692-K692)</f>
        <v/>
      </c>
      <c r="M692" s="17" t="str">
        <f aca="false">IF(L692="","",Riepilogo!$B$2+SUM(L$3:L692))</f>
        <v/>
      </c>
      <c r="N692" s="17" t="str">
        <f aca="false">IF(OR(E692="",F692="",G692=""),"",F692*E692/G692)</f>
        <v/>
      </c>
      <c r="O692" s="17" t="str">
        <f aca="false">IF(OR(E692="",F692="",G692="",H692="",I692=""),"",IF(D692="Punta poi banca",IF(I692="Vinta",F692*(E692-1)-H692*(G692-1),H692-F692),IF(I692="Vinta",H692*(G692-1)-F692*(E692-1),F692-H692)))</f>
        <v/>
      </c>
      <c r="P692" s="13"/>
    </row>
    <row r="693" customFormat="false" ht="15" hidden="false" customHeight="false" outlineLevel="0" collapsed="false">
      <c r="A693" s="12"/>
      <c r="B693" s="13"/>
      <c r="C693" s="13"/>
      <c r="D693" s="13"/>
      <c r="E693" s="14"/>
      <c r="F693" s="15"/>
      <c r="G693" s="14"/>
      <c r="H693" s="15"/>
      <c r="I693" s="13"/>
      <c r="J693" s="16"/>
      <c r="K693" s="17" t="str">
        <f aca="false">IF(O693="","",IF(O693&gt;0,O693*J693,0))</f>
        <v/>
      </c>
      <c r="L693" s="17" t="str">
        <f aca="false">IF(O693="","",O693-K693)</f>
        <v/>
      </c>
      <c r="M693" s="17" t="str">
        <f aca="false">IF(L693="","",Riepilogo!$B$2+SUM(L$3:L693))</f>
        <v/>
      </c>
      <c r="N693" s="17" t="str">
        <f aca="false">IF(OR(E693="",F693="",G693=""),"",F693*E693/G693)</f>
        <v/>
      </c>
      <c r="O693" s="17" t="str">
        <f aca="false">IF(OR(E693="",F693="",G693="",H693="",I693=""),"",IF(D693="Punta poi banca",IF(I693="Vinta",F693*(E693-1)-H693*(G693-1),H693-F693),IF(I693="Vinta",H693*(G693-1)-F693*(E693-1),F693-H693)))</f>
        <v/>
      </c>
      <c r="P693" s="13"/>
    </row>
    <row r="694" customFormat="false" ht="15" hidden="false" customHeight="false" outlineLevel="0" collapsed="false">
      <c r="A694" s="12"/>
      <c r="B694" s="13"/>
      <c r="C694" s="13"/>
      <c r="D694" s="13"/>
      <c r="E694" s="14"/>
      <c r="F694" s="15"/>
      <c r="G694" s="14"/>
      <c r="H694" s="15"/>
      <c r="I694" s="13"/>
      <c r="J694" s="16"/>
      <c r="K694" s="17" t="str">
        <f aca="false">IF(O694="","",IF(O694&gt;0,O694*J694,0))</f>
        <v/>
      </c>
      <c r="L694" s="17" t="str">
        <f aca="false">IF(O694="","",O694-K694)</f>
        <v/>
      </c>
      <c r="M694" s="17" t="str">
        <f aca="false">IF(L694="","",Riepilogo!$B$2+SUM(L$3:L694))</f>
        <v/>
      </c>
      <c r="N694" s="17" t="str">
        <f aca="false">IF(OR(E694="",F694="",G694=""),"",F694*E694/G694)</f>
        <v/>
      </c>
      <c r="O694" s="17" t="str">
        <f aca="false">IF(OR(E694="",F694="",G694="",H694="",I694=""),"",IF(D694="Punta poi banca",IF(I694="Vinta",F694*(E694-1)-H694*(G694-1),H694-F694),IF(I694="Vinta",H694*(G694-1)-F694*(E694-1),F694-H694)))</f>
        <v/>
      </c>
      <c r="P694" s="13"/>
    </row>
    <row r="695" customFormat="false" ht="15" hidden="false" customHeight="false" outlineLevel="0" collapsed="false">
      <c r="A695" s="12"/>
      <c r="B695" s="13"/>
      <c r="C695" s="13"/>
      <c r="D695" s="13"/>
      <c r="E695" s="14"/>
      <c r="F695" s="15"/>
      <c r="G695" s="14"/>
      <c r="H695" s="15"/>
      <c r="I695" s="13"/>
      <c r="J695" s="16"/>
      <c r="K695" s="17" t="str">
        <f aca="false">IF(O695="","",IF(O695&gt;0,O695*J695,0))</f>
        <v/>
      </c>
      <c r="L695" s="17" t="str">
        <f aca="false">IF(O695="","",O695-K695)</f>
        <v/>
      </c>
      <c r="M695" s="17" t="str">
        <f aca="false">IF(L695="","",Riepilogo!$B$2+SUM(L$3:L695))</f>
        <v/>
      </c>
      <c r="N695" s="17" t="str">
        <f aca="false">IF(OR(E695="",F695="",G695=""),"",F695*E695/G695)</f>
        <v/>
      </c>
      <c r="O695" s="17" t="str">
        <f aca="false">IF(OR(E695="",F695="",G695="",H695="",I695=""),"",IF(D695="Punta poi banca",IF(I695="Vinta",F695*(E695-1)-H695*(G695-1),H695-F695),IF(I695="Vinta",H695*(G695-1)-F695*(E695-1),F695-H695)))</f>
        <v/>
      </c>
      <c r="P695" s="13"/>
    </row>
    <row r="696" customFormat="false" ht="15" hidden="false" customHeight="false" outlineLevel="0" collapsed="false">
      <c r="A696" s="12"/>
      <c r="B696" s="13"/>
      <c r="C696" s="13"/>
      <c r="D696" s="13"/>
      <c r="E696" s="14"/>
      <c r="F696" s="15"/>
      <c r="G696" s="14"/>
      <c r="H696" s="15"/>
      <c r="I696" s="13"/>
      <c r="J696" s="16"/>
      <c r="K696" s="17" t="str">
        <f aca="false">IF(O696="","",IF(O696&gt;0,O696*J696,0))</f>
        <v/>
      </c>
      <c r="L696" s="17" t="str">
        <f aca="false">IF(O696="","",O696-K696)</f>
        <v/>
      </c>
      <c r="M696" s="17" t="str">
        <f aca="false">IF(L696="","",Riepilogo!$B$2+SUM(L$3:L696))</f>
        <v/>
      </c>
      <c r="N696" s="17" t="str">
        <f aca="false">IF(OR(E696="",F696="",G696=""),"",F696*E696/G696)</f>
        <v/>
      </c>
      <c r="O696" s="17" t="str">
        <f aca="false">IF(OR(E696="",F696="",G696="",H696="",I696=""),"",IF(D696="Punta poi banca",IF(I696="Vinta",F696*(E696-1)-H696*(G696-1),H696-F696),IF(I696="Vinta",H696*(G696-1)-F696*(E696-1),F696-H696)))</f>
        <v/>
      </c>
      <c r="P696" s="13"/>
    </row>
    <row r="697" customFormat="false" ht="15" hidden="false" customHeight="false" outlineLevel="0" collapsed="false">
      <c r="A697" s="12"/>
      <c r="B697" s="13"/>
      <c r="C697" s="13"/>
      <c r="D697" s="13"/>
      <c r="E697" s="14"/>
      <c r="F697" s="15"/>
      <c r="G697" s="14"/>
      <c r="H697" s="15"/>
      <c r="I697" s="13"/>
      <c r="J697" s="16"/>
      <c r="K697" s="17" t="str">
        <f aca="false">IF(O697="","",IF(O697&gt;0,O697*J697,0))</f>
        <v/>
      </c>
      <c r="L697" s="17" t="str">
        <f aca="false">IF(O697="","",O697-K697)</f>
        <v/>
      </c>
      <c r="M697" s="17" t="str">
        <f aca="false">IF(L697="","",Riepilogo!$B$2+SUM(L$3:L697))</f>
        <v/>
      </c>
      <c r="N697" s="17" t="str">
        <f aca="false">IF(OR(E697="",F697="",G697=""),"",F697*E697/G697)</f>
        <v/>
      </c>
      <c r="O697" s="17" t="str">
        <f aca="false">IF(OR(E697="",F697="",G697="",H697="",I697=""),"",IF(D697="Punta poi banca",IF(I697="Vinta",F697*(E697-1)-H697*(G697-1),H697-F697),IF(I697="Vinta",H697*(G697-1)-F697*(E697-1),F697-H697)))</f>
        <v/>
      </c>
      <c r="P697" s="13"/>
    </row>
    <row r="698" customFormat="false" ht="15" hidden="false" customHeight="false" outlineLevel="0" collapsed="false">
      <c r="A698" s="12"/>
      <c r="B698" s="13"/>
      <c r="C698" s="13"/>
      <c r="D698" s="13"/>
      <c r="E698" s="14"/>
      <c r="F698" s="15"/>
      <c r="G698" s="14"/>
      <c r="H698" s="15"/>
      <c r="I698" s="13"/>
      <c r="J698" s="16"/>
      <c r="K698" s="17" t="str">
        <f aca="false">IF(O698="","",IF(O698&gt;0,O698*J698,0))</f>
        <v/>
      </c>
      <c r="L698" s="17" t="str">
        <f aca="false">IF(O698="","",O698-K698)</f>
        <v/>
      </c>
      <c r="M698" s="17" t="str">
        <f aca="false">IF(L698="","",Riepilogo!$B$2+SUM(L$3:L698))</f>
        <v/>
      </c>
      <c r="N698" s="17" t="str">
        <f aca="false">IF(OR(E698="",F698="",G698=""),"",F698*E698/G698)</f>
        <v/>
      </c>
      <c r="O698" s="17" t="str">
        <f aca="false">IF(OR(E698="",F698="",G698="",H698="",I698=""),"",IF(D698="Punta poi banca",IF(I698="Vinta",F698*(E698-1)-H698*(G698-1),H698-F698),IF(I698="Vinta",H698*(G698-1)-F698*(E698-1),F698-H698)))</f>
        <v/>
      </c>
      <c r="P698" s="13"/>
    </row>
    <row r="699" customFormat="false" ht="15" hidden="false" customHeight="false" outlineLevel="0" collapsed="false">
      <c r="A699" s="12"/>
      <c r="B699" s="13"/>
      <c r="C699" s="13"/>
      <c r="D699" s="13"/>
      <c r="E699" s="14"/>
      <c r="F699" s="15"/>
      <c r="G699" s="14"/>
      <c r="H699" s="15"/>
      <c r="I699" s="13"/>
      <c r="J699" s="16"/>
      <c r="K699" s="17" t="str">
        <f aca="false">IF(O699="","",IF(O699&gt;0,O699*J699,0))</f>
        <v/>
      </c>
      <c r="L699" s="17" t="str">
        <f aca="false">IF(O699="","",O699-K699)</f>
        <v/>
      </c>
      <c r="M699" s="17" t="str">
        <f aca="false">IF(L699="","",Riepilogo!$B$2+SUM(L$3:L699))</f>
        <v/>
      </c>
      <c r="N699" s="17" t="str">
        <f aca="false">IF(OR(E699="",F699="",G699=""),"",F699*E699/G699)</f>
        <v/>
      </c>
      <c r="O699" s="17" t="str">
        <f aca="false">IF(OR(E699="",F699="",G699="",H699="",I699=""),"",IF(D699="Punta poi banca",IF(I699="Vinta",F699*(E699-1)-H699*(G699-1),H699-F699),IF(I699="Vinta",H699*(G699-1)-F699*(E699-1),F699-H699)))</f>
        <v/>
      </c>
      <c r="P699" s="13"/>
    </row>
    <row r="700" customFormat="false" ht="15" hidden="false" customHeight="false" outlineLevel="0" collapsed="false">
      <c r="A700" s="12"/>
      <c r="B700" s="13"/>
      <c r="C700" s="13"/>
      <c r="D700" s="13"/>
      <c r="E700" s="14"/>
      <c r="F700" s="15"/>
      <c r="G700" s="14"/>
      <c r="H700" s="15"/>
      <c r="I700" s="13"/>
      <c r="J700" s="16"/>
      <c r="K700" s="17" t="str">
        <f aca="false">IF(O700="","",IF(O700&gt;0,O700*J700,0))</f>
        <v/>
      </c>
      <c r="L700" s="17" t="str">
        <f aca="false">IF(O700="","",O700-K700)</f>
        <v/>
      </c>
      <c r="M700" s="17" t="str">
        <f aca="false">IF(L700="","",Riepilogo!$B$2+SUM(L$3:L700))</f>
        <v/>
      </c>
      <c r="N700" s="17" t="str">
        <f aca="false">IF(OR(E700="",F700="",G700=""),"",F700*E700/G700)</f>
        <v/>
      </c>
      <c r="O700" s="17" t="str">
        <f aca="false">IF(OR(E700="",F700="",G700="",H700="",I700=""),"",IF(D700="Punta poi banca",IF(I700="Vinta",F700*(E700-1)-H700*(G700-1),H700-F700),IF(I700="Vinta",H700*(G700-1)-F700*(E700-1),F700-H700)))</f>
        <v/>
      </c>
      <c r="P700" s="13"/>
    </row>
    <row r="701" customFormat="false" ht="15" hidden="false" customHeight="false" outlineLevel="0" collapsed="false">
      <c r="A701" s="12"/>
      <c r="B701" s="13"/>
      <c r="C701" s="13"/>
      <c r="D701" s="13"/>
      <c r="E701" s="14"/>
      <c r="F701" s="15"/>
      <c r="G701" s="14"/>
      <c r="H701" s="15"/>
      <c r="I701" s="13"/>
      <c r="J701" s="16"/>
      <c r="K701" s="17" t="str">
        <f aca="false">IF(O701="","",IF(O701&gt;0,O701*J701,0))</f>
        <v/>
      </c>
      <c r="L701" s="17" t="str">
        <f aca="false">IF(O701="","",O701-K701)</f>
        <v/>
      </c>
      <c r="M701" s="17" t="str">
        <f aca="false">IF(L701="","",Riepilogo!$B$2+SUM(L$3:L701))</f>
        <v/>
      </c>
      <c r="N701" s="17" t="str">
        <f aca="false">IF(OR(E701="",F701="",G701=""),"",F701*E701/G701)</f>
        <v/>
      </c>
      <c r="O701" s="17" t="str">
        <f aca="false">IF(OR(E701="",F701="",G701="",H701="",I701=""),"",IF(D701="Punta poi banca",IF(I701="Vinta",F701*(E701-1)-H701*(G701-1),H701-F701),IF(I701="Vinta",H701*(G701-1)-F701*(E701-1),F701-H701)))</f>
        <v/>
      </c>
      <c r="P701" s="13"/>
    </row>
    <row r="702" customFormat="false" ht="15" hidden="false" customHeight="false" outlineLevel="0" collapsed="false">
      <c r="A702" s="12"/>
      <c r="B702" s="13"/>
      <c r="C702" s="13"/>
      <c r="D702" s="13"/>
      <c r="E702" s="14"/>
      <c r="F702" s="15"/>
      <c r="G702" s="14"/>
      <c r="H702" s="15"/>
      <c r="I702" s="13"/>
      <c r="J702" s="16"/>
      <c r="K702" s="17" t="str">
        <f aca="false">IF(O702="","",IF(O702&gt;0,O702*J702,0))</f>
        <v/>
      </c>
      <c r="L702" s="17" t="str">
        <f aca="false">IF(O702="","",O702-K702)</f>
        <v/>
      </c>
      <c r="M702" s="17" t="str">
        <f aca="false">IF(L702="","",Riepilogo!$B$2+SUM(L$3:L702))</f>
        <v/>
      </c>
      <c r="N702" s="17" t="str">
        <f aca="false">IF(OR(E702="",F702="",G702=""),"",F702*E702/G702)</f>
        <v/>
      </c>
      <c r="O702" s="17" t="str">
        <f aca="false">IF(OR(E702="",F702="",G702="",H702="",I702=""),"",IF(D702="Punta poi banca",IF(I702="Vinta",F702*(E702-1)-H702*(G702-1),H702-F702),IF(I702="Vinta",H702*(G702-1)-F702*(E702-1),F702-H702)))</f>
        <v/>
      </c>
      <c r="P702" s="13"/>
    </row>
    <row r="703" customFormat="false" ht="15" hidden="false" customHeight="false" outlineLevel="0" collapsed="false">
      <c r="A703" s="12"/>
      <c r="B703" s="13"/>
      <c r="C703" s="13"/>
      <c r="D703" s="13"/>
      <c r="E703" s="14"/>
      <c r="F703" s="15"/>
      <c r="G703" s="14"/>
      <c r="H703" s="15"/>
      <c r="I703" s="13"/>
      <c r="J703" s="16"/>
      <c r="K703" s="17" t="str">
        <f aca="false">IF(O703="","",IF(O703&gt;0,O703*J703,0))</f>
        <v/>
      </c>
      <c r="L703" s="17" t="str">
        <f aca="false">IF(O703="","",O703-K703)</f>
        <v/>
      </c>
      <c r="M703" s="17" t="str">
        <f aca="false">IF(L703="","",Riepilogo!$B$2+SUM(L$3:L703))</f>
        <v/>
      </c>
      <c r="N703" s="17" t="str">
        <f aca="false">IF(OR(E703="",F703="",G703=""),"",F703*E703/G703)</f>
        <v/>
      </c>
      <c r="O703" s="17" t="str">
        <f aca="false">IF(OR(E703="",F703="",G703="",H703="",I703=""),"",IF(D703="Punta poi banca",IF(I703="Vinta",F703*(E703-1)-H703*(G703-1),H703-F703),IF(I703="Vinta",H703*(G703-1)-F703*(E703-1),F703-H703)))</f>
        <v/>
      </c>
      <c r="P703" s="13"/>
    </row>
    <row r="704" customFormat="false" ht="15" hidden="false" customHeight="false" outlineLevel="0" collapsed="false">
      <c r="A704" s="12"/>
      <c r="B704" s="13"/>
      <c r="C704" s="13"/>
      <c r="D704" s="13"/>
      <c r="E704" s="14"/>
      <c r="F704" s="15"/>
      <c r="G704" s="14"/>
      <c r="H704" s="15"/>
      <c r="I704" s="13"/>
      <c r="J704" s="16"/>
      <c r="K704" s="17" t="str">
        <f aca="false">IF(O704="","",IF(O704&gt;0,O704*J704,0))</f>
        <v/>
      </c>
      <c r="L704" s="17" t="str">
        <f aca="false">IF(O704="","",O704-K704)</f>
        <v/>
      </c>
      <c r="M704" s="17" t="str">
        <f aca="false">IF(L704="","",Riepilogo!$B$2+SUM(L$3:L704))</f>
        <v/>
      </c>
      <c r="N704" s="17" t="str">
        <f aca="false">IF(OR(E704="",F704="",G704=""),"",F704*E704/G704)</f>
        <v/>
      </c>
      <c r="O704" s="17" t="str">
        <f aca="false">IF(OR(E704="",F704="",G704="",H704="",I704=""),"",IF(D704="Punta poi banca",IF(I704="Vinta",F704*(E704-1)-H704*(G704-1),H704-F704),IF(I704="Vinta",H704*(G704-1)-F704*(E704-1),F704-H704)))</f>
        <v/>
      </c>
      <c r="P704" s="13"/>
    </row>
    <row r="705" customFormat="false" ht="15" hidden="false" customHeight="false" outlineLevel="0" collapsed="false">
      <c r="A705" s="12"/>
      <c r="B705" s="13"/>
      <c r="C705" s="13"/>
      <c r="D705" s="13"/>
      <c r="E705" s="14"/>
      <c r="F705" s="15"/>
      <c r="G705" s="14"/>
      <c r="H705" s="15"/>
      <c r="I705" s="13"/>
      <c r="J705" s="16"/>
      <c r="K705" s="17" t="str">
        <f aca="false">IF(O705="","",IF(O705&gt;0,O705*J705,0))</f>
        <v/>
      </c>
      <c r="L705" s="17" t="str">
        <f aca="false">IF(O705="","",O705-K705)</f>
        <v/>
      </c>
      <c r="M705" s="17" t="str">
        <f aca="false">IF(L705="","",Riepilogo!$B$2+SUM(L$3:L705))</f>
        <v/>
      </c>
      <c r="N705" s="17" t="str">
        <f aca="false">IF(OR(E705="",F705="",G705=""),"",F705*E705/G705)</f>
        <v/>
      </c>
      <c r="O705" s="17" t="str">
        <f aca="false">IF(OR(E705="",F705="",G705="",H705="",I705=""),"",IF(D705="Punta poi banca",IF(I705="Vinta",F705*(E705-1)-H705*(G705-1),H705-F705),IF(I705="Vinta",H705*(G705-1)-F705*(E705-1),F705-H705)))</f>
        <v/>
      </c>
      <c r="P705" s="13"/>
    </row>
    <row r="706" customFormat="false" ht="15" hidden="false" customHeight="false" outlineLevel="0" collapsed="false">
      <c r="A706" s="12"/>
      <c r="B706" s="13"/>
      <c r="C706" s="13"/>
      <c r="D706" s="13"/>
      <c r="E706" s="14"/>
      <c r="F706" s="15"/>
      <c r="G706" s="14"/>
      <c r="H706" s="15"/>
      <c r="I706" s="13"/>
      <c r="J706" s="16"/>
      <c r="K706" s="17" t="str">
        <f aca="false">IF(O706="","",IF(O706&gt;0,O706*J706,0))</f>
        <v/>
      </c>
      <c r="L706" s="17" t="str">
        <f aca="false">IF(O706="","",O706-K706)</f>
        <v/>
      </c>
      <c r="M706" s="17" t="str">
        <f aca="false">IF(L706="","",Riepilogo!$B$2+SUM(L$3:L706))</f>
        <v/>
      </c>
      <c r="N706" s="17" t="str">
        <f aca="false">IF(OR(E706="",F706="",G706=""),"",F706*E706/G706)</f>
        <v/>
      </c>
      <c r="O706" s="17" t="str">
        <f aca="false">IF(OR(E706="",F706="",G706="",H706="",I706=""),"",IF(D706="Punta poi banca",IF(I706="Vinta",F706*(E706-1)-H706*(G706-1),H706-F706),IF(I706="Vinta",H706*(G706-1)-F706*(E706-1),F706-H706)))</f>
        <v/>
      </c>
      <c r="P706" s="13"/>
    </row>
    <row r="707" customFormat="false" ht="15" hidden="false" customHeight="false" outlineLevel="0" collapsed="false">
      <c r="A707" s="12"/>
      <c r="B707" s="13"/>
      <c r="C707" s="13"/>
      <c r="D707" s="13"/>
      <c r="E707" s="14"/>
      <c r="F707" s="15"/>
      <c r="G707" s="14"/>
      <c r="H707" s="15"/>
      <c r="I707" s="13"/>
      <c r="J707" s="16"/>
      <c r="K707" s="17" t="str">
        <f aca="false">IF(O707="","",IF(O707&gt;0,O707*J707,0))</f>
        <v/>
      </c>
      <c r="L707" s="17" t="str">
        <f aca="false">IF(O707="","",O707-K707)</f>
        <v/>
      </c>
      <c r="M707" s="17" t="str">
        <f aca="false">IF(L707="","",Riepilogo!$B$2+SUM(L$3:L707))</f>
        <v/>
      </c>
      <c r="N707" s="17" t="str">
        <f aca="false">IF(OR(E707="",F707="",G707=""),"",F707*E707/G707)</f>
        <v/>
      </c>
      <c r="O707" s="17" t="str">
        <f aca="false">IF(OR(E707="",F707="",G707="",H707="",I707=""),"",IF(D707="Punta poi banca",IF(I707="Vinta",F707*(E707-1)-H707*(G707-1),H707-F707),IF(I707="Vinta",H707*(G707-1)-F707*(E707-1),F707-H707)))</f>
        <v/>
      </c>
      <c r="P707" s="13"/>
    </row>
    <row r="708" customFormat="false" ht="15" hidden="false" customHeight="false" outlineLevel="0" collapsed="false">
      <c r="A708" s="12"/>
      <c r="B708" s="13"/>
      <c r="C708" s="13"/>
      <c r="D708" s="13"/>
      <c r="E708" s="14"/>
      <c r="F708" s="15"/>
      <c r="G708" s="14"/>
      <c r="H708" s="15"/>
      <c r="I708" s="13"/>
      <c r="J708" s="16"/>
      <c r="K708" s="17" t="str">
        <f aca="false">IF(O708="","",IF(O708&gt;0,O708*J708,0))</f>
        <v/>
      </c>
      <c r="L708" s="17" t="str">
        <f aca="false">IF(O708="","",O708-K708)</f>
        <v/>
      </c>
      <c r="M708" s="17" t="str">
        <f aca="false">IF(L708="","",Riepilogo!$B$2+SUM(L$3:L708))</f>
        <v/>
      </c>
      <c r="N708" s="17" t="str">
        <f aca="false">IF(OR(E708="",F708="",G708=""),"",F708*E708/G708)</f>
        <v/>
      </c>
      <c r="O708" s="17" t="str">
        <f aca="false">IF(OR(E708="",F708="",G708="",H708="",I708=""),"",IF(D708="Punta poi banca",IF(I708="Vinta",F708*(E708-1)-H708*(G708-1),H708-F708),IF(I708="Vinta",H708*(G708-1)-F708*(E708-1),F708-H708)))</f>
        <v/>
      </c>
      <c r="P708" s="13"/>
    </row>
    <row r="709" customFormat="false" ht="15" hidden="false" customHeight="false" outlineLevel="0" collapsed="false">
      <c r="A709" s="12"/>
      <c r="B709" s="13"/>
      <c r="C709" s="13"/>
      <c r="D709" s="13"/>
      <c r="E709" s="14"/>
      <c r="F709" s="15"/>
      <c r="G709" s="14"/>
      <c r="H709" s="15"/>
      <c r="I709" s="13"/>
      <c r="J709" s="16"/>
      <c r="K709" s="17" t="str">
        <f aca="false">IF(O709="","",IF(O709&gt;0,O709*J709,0))</f>
        <v/>
      </c>
      <c r="L709" s="17" t="str">
        <f aca="false">IF(O709="","",O709-K709)</f>
        <v/>
      </c>
      <c r="M709" s="17" t="str">
        <f aca="false">IF(L709="","",Riepilogo!$B$2+SUM(L$3:L709))</f>
        <v/>
      </c>
      <c r="N709" s="17" t="str">
        <f aca="false">IF(OR(E709="",F709="",G709=""),"",F709*E709/G709)</f>
        <v/>
      </c>
      <c r="O709" s="17" t="str">
        <f aca="false">IF(OR(E709="",F709="",G709="",H709="",I709=""),"",IF(D709="Punta poi banca",IF(I709="Vinta",F709*(E709-1)-H709*(G709-1),H709-F709),IF(I709="Vinta",H709*(G709-1)-F709*(E709-1),F709-H709)))</f>
        <v/>
      </c>
      <c r="P709" s="13"/>
    </row>
    <row r="710" customFormat="false" ht="15" hidden="false" customHeight="false" outlineLevel="0" collapsed="false">
      <c r="A710" s="12"/>
      <c r="B710" s="13"/>
      <c r="C710" s="13"/>
      <c r="D710" s="13"/>
      <c r="E710" s="14"/>
      <c r="F710" s="15"/>
      <c r="G710" s="14"/>
      <c r="H710" s="15"/>
      <c r="I710" s="13"/>
      <c r="J710" s="16"/>
      <c r="K710" s="17" t="str">
        <f aca="false">IF(O710="","",IF(O710&gt;0,O710*J710,0))</f>
        <v/>
      </c>
      <c r="L710" s="17" t="str">
        <f aca="false">IF(O710="","",O710-K710)</f>
        <v/>
      </c>
      <c r="M710" s="17" t="str">
        <f aca="false">IF(L710="","",Riepilogo!$B$2+SUM(L$3:L710))</f>
        <v/>
      </c>
      <c r="N710" s="17" t="str">
        <f aca="false">IF(OR(E710="",F710="",G710=""),"",F710*E710/G710)</f>
        <v/>
      </c>
      <c r="O710" s="17" t="str">
        <f aca="false">IF(OR(E710="",F710="",G710="",H710="",I710=""),"",IF(D710="Punta poi banca",IF(I710="Vinta",F710*(E710-1)-H710*(G710-1),H710-F710),IF(I710="Vinta",H710*(G710-1)-F710*(E710-1),F710-H710)))</f>
        <v/>
      </c>
      <c r="P710" s="13"/>
    </row>
    <row r="711" customFormat="false" ht="15" hidden="false" customHeight="false" outlineLevel="0" collapsed="false">
      <c r="A711" s="12"/>
      <c r="B711" s="13"/>
      <c r="C711" s="13"/>
      <c r="D711" s="13"/>
      <c r="E711" s="14"/>
      <c r="F711" s="15"/>
      <c r="G711" s="14"/>
      <c r="H711" s="15"/>
      <c r="I711" s="13"/>
      <c r="J711" s="16"/>
      <c r="K711" s="17" t="str">
        <f aca="false">IF(O711="","",IF(O711&gt;0,O711*J711,0))</f>
        <v/>
      </c>
      <c r="L711" s="17" t="str">
        <f aca="false">IF(O711="","",O711-K711)</f>
        <v/>
      </c>
      <c r="M711" s="17" t="str">
        <f aca="false">IF(L711="","",Riepilogo!$B$2+SUM(L$3:L711))</f>
        <v/>
      </c>
      <c r="N711" s="17" t="str">
        <f aca="false">IF(OR(E711="",F711="",G711=""),"",F711*E711/G711)</f>
        <v/>
      </c>
      <c r="O711" s="17" t="str">
        <f aca="false">IF(OR(E711="",F711="",G711="",H711="",I711=""),"",IF(D711="Punta poi banca",IF(I711="Vinta",F711*(E711-1)-H711*(G711-1),H711-F711),IF(I711="Vinta",H711*(G711-1)-F711*(E711-1),F711-H711)))</f>
        <v/>
      </c>
      <c r="P711" s="13"/>
    </row>
    <row r="712" customFormat="false" ht="15" hidden="false" customHeight="false" outlineLevel="0" collapsed="false">
      <c r="A712" s="12"/>
      <c r="B712" s="13"/>
      <c r="C712" s="13"/>
      <c r="D712" s="13"/>
      <c r="E712" s="14"/>
      <c r="F712" s="15"/>
      <c r="G712" s="14"/>
      <c r="H712" s="15"/>
      <c r="I712" s="13"/>
      <c r="J712" s="16"/>
      <c r="K712" s="17" t="str">
        <f aca="false">IF(O712="","",IF(O712&gt;0,O712*J712,0))</f>
        <v/>
      </c>
      <c r="L712" s="17" t="str">
        <f aca="false">IF(O712="","",O712-K712)</f>
        <v/>
      </c>
      <c r="M712" s="17" t="str">
        <f aca="false">IF(L712="","",Riepilogo!$B$2+SUM(L$3:L712))</f>
        <v/>
      </c>
      <c r="N712" s="17" t="str">
        <f aca="false">IF(OR(E712="",F712="",G712=""),"",F712*E712/G712)</f>
        <v/>
      </c>
      <c r="O712" s="17" t="str">
        <f aca="false">IF(OR(E712="",F712="",G712="",H712="",I712=""),"",IF(D712="Punta poi banca",IF(I712="Vinta",F712*(E712-1)-H712*(G712-1),H712-F712),IF(I712="Vinta",H712*(G712-1)-F712*(E712-1),F712-H712)))</f>
        <v/>
      </c>
      <c r="P712" s="13"/>
    </row>
    <row r="713" customFormat="false" ht="15" hidden="false" customHeight="false" outlineLevel="0" collapsed="false">
      <c r="A713" s="12"/>
      <c r="B713" s="13"/>
      <c r="C713" s="13"/>
      <c r="D713" s="13"/>
      <c r="E713" s="14"/>
      <c r="F713" s="15"/>
      <c r="G713" s="14"/>
      <c r="H713" s="15"/>
      <c r="I713" s="13"/>
      <c r="J713" s="16"/>
      <c r="K713" s="17" t="str">
        <f aca="false">IF(O713="","",IF(O713&gt;0,O713*J713,0))</f>
        <v/>
      </c>
      <c r="L713" s="17" t="str">
        <f aca="false">IF(O713="","",O713-K713)</f>
        <v/>
      </c>
      <c r="M713" s="17" t="str">
        <f aca="false">IF(L713="","",Riepilogo!$B$2+SUM(L$3:L713))</f>
        <v/>
      </c>
      <c r="N713" s="17" t="str">
        <f aca="false">IF(OR(E713="",F713="",G713=""),"",F713*E713/G713)</f>
        <v/>
      </c>
      <c r="O713" s="17" t="str">
        <f aca="false">IF(OR(E713="",F713="",G713="",H713="",I713=""),"",IF(D713="Punta poi banca",IF(I713="Vinta",F713*(E713-1)-H713*(G713-1),H713-F713),IF(I713="Vinta",H713*(G713-1)-F713*(E713-1),F713-H713)))</f>
        <v/>
      </c>
      <c r="P713" s="13"/>
    </row>
    <row r="714" customFormat="false" ht="15" hidden="false" customHeight="false" outlineLevel="0" collapsed="false">
      <c r="A714" s="12"/>
      <c r="B714" s="13"/>
      <c r="C714" s="13"/>
      <c r="D714" s="13"/>
      <c r="E714" s="14"/>
      <c r="F714" s="15"/>
      <c r="G714" s="14"/>
      <c r="H714" s="15"/>
      <c r="I714" s="13"/>
      <c r="J714" s="16"/>
      <c r="K714" s="17" t="str">
        <f aca="false">IF(O714="","",IF(O714&gt;0,O714*J714,0))</f>
        <v/>
      </c>
      <c r="L714" s="17" t="str">
        <f aca="false">IF(O714="","",O714-K714)</f>
        <v/>
      </c>
      <c r="M714" s="17" t="str">
        <f aca="false">IF(L714="","",Riepilogo!$B$2+SUM(L$3:L714))</f>
        <v/>
      </c>
      <c r="N714" s="17" t="str">
        <f aca="false">IF(OR(E714="",F714="",G714=""),"",F714*E714/G714)</f>
        <v/>
      </c>
      <c r="O714" s="17" t="str">
        <f aca="false">IF(OR(E714="",F714="",G714="",H714="",I714=""),"",IF(D714="Punta poi banca",IF(I714="Vinta",F714*(E714-1)-H714*(G714-1),H714-F714),IF(I714="Vinta",H714*(G714-1)-F714*(E714-1),F714-H714)))</f>
        <v/>
      </c>
      <c r="P714" s="13"/>
    </row>
    <row r="715" customFormat="false" ht="15" hidden="false" customHeight="false" outlineLevel="0" collapsed="false">
      <c r="A715" s="12"/>
      <c r="B715" s="13"/>
      <c r="C715" s="13"/>
      <c r="D715" s="13"/>
      <c r="E715" s="14"/>
      <c r="F715" s="15"/>
      <c r="G715" s="14"/>
      <c r="H715" s="15"/>
      <c r="I715" s="13"/>
      <c r="J715" s="16"/>
      <c r="K715" s="17" t="str">
        <f aca="false">IF(O715="","",IF(O715&gt;0,O715*J715,0))</f>
        <v/>
      </c>
      <c r="L715" s="17" t="str">
        <f aca="false">IF(O715="","",O715-K715)</f>
        <v/>
      </c>
      <c r="M715" s="17" t="str">
        <f aca="false">IF(L715="","",Riepilogo!$B$2+SUM(L$3:L715))</f>
        <v/>
      </c>
      <c r="N715" s="17" t="str">
        <f aca="false">IF(OR(E715="",F715="",G715=""),"",F715*E715/G715)</f>
        <v/>
      </c>
      <c r="O715" s="17" t="str">
        <f aca="false">IF(OR(E715="",F715="",G715="",H715="",I715=""),"",IF(D715="Punta poi banca",IF(I715="Vinta",F715*(E715-1)-H715*(G715-1),H715-F715),IF(I715="Vinta",H715*(G715-1)-F715*(E715-1),F715-H715)))</f>
        <v/>
      </c>
      <c r="P715" s="13"/>
    </row>
    <row r="716" customFormat="false" ht="15" hidden="false" customHeight="false" outlineLevel="0" collapsed="false">
      <c r="A716" s="12"/>
      <c r="B716" s="13"/>
      <c r="C716" s="13"/>
      <c r="D716" s="13"/>
      <c r="E716" s="14"/>
      <c r="F716" s="15"/>
      <c r="G716" s="14"/>
      <c r="H716" s="15"/>
      <c r="I716" s="13"/>
      <c r="J716" s="16"/>
      <c r="K716" s="17" t="str">
        <f aca="false">IF(O716="","",IF(O716&gt;0,O716*J716,0))</f>
        <v/>
      </c>
      <c r="L716" s="17" t="str">
        <f aca="false">IF(O716="","",O716-K716)</f>
        <v/>
      </c>
      <c r="M716" s="17" t="str">
        <f aca="false">IF(L716="","",Riepilogo!$B$2+SUM(L$3:L716))</f>
        <v/>
      </c>
      <c r="N716" s="17" t="str">
        <f aca="false">IF(OR(E716="",F716="",G716=""),"",F716*E716/G716)</f>
        <v/>
      </c>
      <c r="O716" s="17" t="str">
        <f aca="false">IF(OR(E716="",F716="",G716="",H716="",I716=""),"",IF(D716="Punta poi banca",IF(I716="Vinta",F716*(E716-1)-H716*(G716-1),H716-F716),IF(I716="Vinta",H716*(G716-1)-F716*(E716-1),F716-H716)))</f>
        <v/>
      </c>
      <c r="P716" s="13"/>
    </row>
    <row r="717" customFormat="false" ht="15" hidden="false" customHeight="false" outlineLevel="0" collapsed="false">
      <c r="A717" s="12"/>
      <c r="B717" s="13"/>
      <c r="C717" s="13"/>
      <c r="D717" s="13"/>
      <c r="E717" s="14"/>
      <c r="F717" s="15"/>
      <c r="G717" s="14"/>
      <c r="H717" s="15"/>
      <c r="I717" s="13"/>
      <c r="J717" s="16"/>
      <c r="K717" s="17" t="str">
        <f aca="false">IF(O717="","",IF(O717&gt;0,O717*J717,0))</f>
        <v/>
      </c>
      <c r="L717" s="17" t="str">
        <f aca="false">IF(O717="","",O717-K717)</f>
        <v/>
      </c>
      <c r="M717" s="17" t="str">
        <f aca="false">IF(L717="","",Riepilogo!$B$2+SUM(L$3:L717))</f>
        <v/>
      </c>
      <c r="N717" s="17" t="str">
        <f aca="false">IF(OR(E717="",F717="",G717=""),"",F717*E717/G717)</f>
        <v/>
      </c>
      <c r="O717" s="17" t="str">
        <f aca="false">IF(OR(E717="",F717="",G717="",H717="",I717=""),"",IF(D717="Punta poi banca",IF(I717="Vinta",F717*(E717-1)-H717*(G717-1),H717-F717),IF(I717="Vinta",H717*(G717-1)-F717*(E717-1),F717-H717)))</f>
        <v/>
      </c>
      <c r="P717" s="13"/>
    </row>
    <row r="718" customFormat="false" ht="15" hidden="false" customHeight="false" outlineLevel="0" collapsed="false">
      <c r="A718" s="12"/>
      <c r="B718" s="13"/>
      <c r="C718" s="13"/>
      <c r="D718" s="13"/>
      <c r="E718" s="14"/>
      <c r="F718" s="15"/>
      <c r="G718" s="14"/>
      <c r="H718" s="15"/>
      <c r="I718" s="13"/>
      <c r="J718" s="16"/>
      <c r="K718" s="17" t="str">
        <f aca="false">IF(O718="","",IF(O718&gt;0,O718*J718,0))</f>
        <v/>
      </c>
      <c r="L718" s="17" t="str">
        <f aca="false">IF(O718="","",O718-K718)</f>
        <v/>
      </c>
      <c r="M718" s="17" t="str">
        <f aca="false">IF(L718="","",Riepilogo!$B$2+SUM(L$3:L718))</f>
        <v/>
      </c>
      <c r="N718" s="17" t="str">
        <f aca="false">IF(OR(E718="",F718="",G718=""),"",F718*E718/G718)</f>
        <v/>
      </c>
      <c r="O718" s="17" t="str">
        <f aca="false">IF(OR(E718="",F718="",G718="",H718="",I718=""),"",IF(D718="Punta poi banca",IF(I718="Vinta",F718*(E718-1)-H718*(G718-1),H718-F718),IF(I718="Vinta",H718*(G718-1)-F718*(E718-1),F718-H718)))</f>
        <v/>
      </c>
      <c r="P718" s="13"/>
    </row>
    <row r="719" customFormat="false" ht="15" hidden="false" customHeight="false" outlineLevel="0" collapsed="false">
      <c r="A719" s="12"/>
      <c r="B719" s="13"/>
      <c r="C719" s="13"/>
      <c r="D719" s="13"/>
      <c r="E719" s="14"/>
      <c r="F719" s="15"/>
      <c r="G719" s="14"/>
      <c r="H719" s="15"/>
      <c r="I719" s="13"/>
      <c r="J719" s="16"/>
      <c r="K719" s="17" t="str">
        <f aca="false">IF(O719="","",IF(O719&gt;0,O719*J719,0))</f>
        <v/>
      </c>
      <c r="L719" s="17" t="str">
        <f aca="false">IF(O719="","",O719-K719)</f>
        <v/>
      </c>
      <c r="M719" s="17" t="str">
        <f aca="false">IF(L719="","",Riepilogo!$B$2+SUM(L$3:L719))</f>
        <v/>
      </c>
      <c r="N719" s="17" t="str">
        <f aca="false">IF(OR(E719="",F719="",G719=""),"",F719*E719/G719)</f>
        <v/>
      </c>
      <c r="O719" s="17" t="str">
        <f aca="false">IF(OR(E719="",F719="",G719="",H719="",I719=""),"",IF(D719="Punta poi banca",IF(I719="Vinta",F719*(E719-1)-H719*(G719-1),H719-F719),IF(I719="Vinta",H719*(G719-1)-F719*(E719-1),F719-H719)))</f>
        <v/>
      </c>
      <c r="P719" s="13"/>
    </row>
    <row r="720" customFormat="false" ht="15" hidden="false" customHeight="false" outlineLevel="0" collapsed="false">
      <c r="A720" s="12"/>
      <c r="B720" s="13"/>
      <c r="C720" s="13"/>
      <c r="D720" s="13"/>
      <c r="E720" s="14"/>
      <c r="F720" s="15"/>
      <c r="G720" s="14"/>
      <c r="H720" s="15"/>
      <c r="I720" s="13"/>
      <c r="J720" s="16"/>
      <c r="K720" s="17" t="str">
        <f aca="false">IF(O720="","",IF(O720&gt;0,O720*J720,0))</f>
        <v/>
      </c>
      <c r="L720" s="17" t="str">
        <f aca="false">IF(O720="","",O720-K720)</f>
        <v/>
      </c>
      <c r="M720" s="17" t="str">
        <f aca="false">IF(L720="","",Riepilogo!$B$2+SUM(L$3:L720))</f>
        <v/>
      </c>
      <c r="N720" s="17" t="str">
        <f aca="false">IF(OR(E720="",F720="",G720=""),"",F720*E720/G720)</f>
        <v/>
      </c>
      <c r="O720" s="17" t="str">
        <f aca="false">IF(OR(E720="",F720="",G720="",H720="",I720=""),"",IF(D720="Punta poi banca",IF(I720="Vinta",F720*(E720-1)-H720*(G720-1),H720-F720),IF(I720="Vinta",H720*(G720-1)-F720*(E720-1),F720-H720)))</f>
        <v/>
      </c>
      <c r="P720" s="13"/>
    </row>
    <row r="721" customFormat="false" ht="15" hidden="false" customHeight="false" outlineLevel="0" collapsed="false">
      <c r="A721" s="12"/>
      <c r="B721" s="13"/>
      <c r="C721" s="13"/>
      <c r="D721" s="13"/>
      <c r="E721" s="14"/>
      <c r="F721" s="15"/>
      <c r="G721" s="14"/>
      <c r="H721" s="15"/>
      <c r="I721" s="13"/>
      <c r="J721" s="16"/>
      <c r="K721" s="17" t="str">
        <f aca="false">IF(O721="","",IF(O721&gt;0,O721*J721,0))</f>
        <v/>
      </c>
      <c r="L721" s="17" t="str">
        <f aca="false">IF(O721="","",O721-K721)</f>
        <v/>
      </c>
      <c r="M721" s="17" t="str">
        <f aca="false">IF(L721="","",Riepilogo!$B$2+SUM(L$3:L721))</f>
        <v/>
      </c>
      <c r="N721" s="17" t="str">
        <f aca="false">IF(OR(E721="",F721="",G721=""),"",F721*E721/G721)</f>
        <v/>
      </c>
      <c r="O721" s="17" t="str">
        <f aca="false">IF(OR(E721="",F721="",G721="",H721="",I721=""),"",IF(D721="Punta poi banca",IF(I721="Vinta",F721*(E721-1)-H721*(G721-1),H721-F721),IF(I721="Vinta",H721*(G721-1)-F721*(E721-1),F721-H721)))</f>
        <v/>
      </c>
      <c r="P721" s="13"/>
    </row>
    <row r="722" customFormat="false" ht="15" hidden="false" customHeight="false" outlineLevel="0" collapsed="false">
      <c r="A722" s="12"/>
      <c r="B722" s="13"/>
      <c r="C722" s="13"/>
      <c r="D722" s="13"/>
      <c r="E722" s="14"/>
      <c r="F722" s="15"/>
      <c r="G722" s="14"/>
      <c r="H722" s="15"/>
      <c r="I722" s="13"/>
      <c r="J722" s="16"/>
      <c r="K722" s="17" t="str">
        <f aca="false">IF(O722="","",IF(O722&gt;0,O722*J722,0))</f>
        <v/>
      </c>
      <c r="L722" s="17" t="str">
        <f aca="false">IF(O722="","",O722-K722)</f>
        <v/>
      </c>
      <c r="M722" s="17" t="str">
        <f aca="false">IF(L722="","",Riepilogo!$B$2+SUM(L$3:L722))</f>
        <v/>
      </c>
      <c r="N722" s="17" t="str">
        <f aca="false">IF(OR(E722="",F722="",G722=""),"",F722*E722/G722)</f>
        <v/>
      </c>
      <c r="O722" s="17" t="str">
        <f aca="false">IF(OR(E722="",F722="",G722="",H722="",I722=""),"",IF(D722="Punta poi banca",IF(I722="Vinta",F722*(E722-1)-H722*(G722-1),H722-F722),IF(I722="Vinta",H722*(G722-1)-F722*(E722-1),F722-H722)))</f>
        <v/>
      </c>
      <c r="P722" s="13"/>
    </row>
    <row r="723" customFormat="false" ht="15" hidden="false" customHeight="false" outlineLevel="0" collapsed="false">
      <c r="A723" s="12"/>
      <c r="B723" s="13"/>
      <c r="C723" s="13"/>
      <c r="D723" s="13"/>
      <c r="E723" s="14"/>
      <c r="F723" s="15"/>
      <c r="G723" s="14"/>
      <c r="H723" s="15"/>
      <c r="I723" s="13"/>
      <c r="J723" s="16"/>
      <c r="K723" s="17" t="str">
        <f aca="false">IF(O723="","",IF(O723&gt;0,O723*J723,0))</f>
        <v/>
      </c>
      <c r="L723" s="17" t="str">
        <f aca="false">IF(O723="","",O723-K723)</f>
        <v/>
      </c>
      <c r="M723" s="17" t="str">
        <f aca="false">IF(L723="","",Riepilogo!$B$2+SUM(L$3:L723))</f>
        <v/>
      </c>
      <c r="N723" s="17" t="str">
        <f aca="false">IF(OR(E723="",F723="",G723=""),"",F723*E723/G723)</f>
        <v/>
      </c>
      <c r="O723" s="17" t="str">
        <f aca="false">IF(OR(E723="",F723="",G723="",H723="",I723=""),"",IF(D723="Punta poi banca",IF(I723="Vinta",F723*(E723-1)-H723*(G723-1),H723-F723),IF(I723="Vinta",H723*(G723-1)-F723*(E723-1),F723-H723)))</f>
        <v/>
      </c>
      <c r="P723" s="13"/>
    </row>
    <row r="724" customFormat="false" ht="15" hidden="false" customHeight="false" outlineLevel="0" collapsed="false">
      <c r="A724" s="12"/>
      <c r="B724" s="13"/>
      <c r="C724" s="13"/>
      <c r="D724" s="13"/>
      <c r="E724" s="14"/>
      <c r="F724" s="15"/>
      <c r="G724" s="14"/>
      <c r="H724" s="15"/>
      <c r="I724" s="13"/>
      <c r="J724" s="16"/>
      <c r="K724" s="17" t="str">
        <f aca="false">IF(O724="","",IF(O724&gt;0,O724*J724,0))</f>
        <v/>
      </c>
      <c r="L724" s="17" t="str">
        <f aca="false">IF(O724="","",O724-K724)</f>
        <v/>
      </c>
      <c r="M724" s="17" t="str">
        <f aca="false">IF(L724="","",Riepilogo!$B$2+SUM(L$3:L724))</f>
        <v/>
      </c>
      <c r="N724" s="17" t="str">
        <f aca="false">IF(OR(E724="",F724="",G724=""),"",F724*E724/G724)</f>
        <v/>
      </c>
      <c r="O724" s="17" t="str">
        <f aca="false">IF(OR(E724="",F724="",G724="",H724="",I724=""),"",IF(D724="Punta poi banca",IF(I724="Vinta",F724*(E724-1)-H724*(G724-1),H724-F724),IF(I724="Vinta",H724*(G724-1)-F724*(E724-1),F724-H724)))</f>
        <v/>
      </c>
      <c r="P724" s="13"/>
    </row>
    <row r="725" customFormat="false" ht="15" hidden="false" customHeight="false" outlineLevel="0" collapsed="false">
      <c r="A725" s="12"/>
      <c r="B725" s="13"/>
      <c r="C725" s="13"/>
      <c r="D725" s="13"/>
      <c r="E725" s="14"/>
      <c r="F725" s="15"/>
      <c r="G725" s="14"/>
      <c r="H725" s="15"/>
      <c r="I725" s="13"/>
      <c r="J725" s="16"/>
      <c r="K725" s="17" t="str">
        <f aca="false">IF(O725="","",IF(O725&gt;0,O725*J725,0))</f>
        <v/>
      </c>
      <c r="L725" s="17" t="str">
        <f aca="false">IF(O725="","",O725-K725)</f>
        <v/>
      </c>
      <c r="M725" s="17" t="str">
        <f aca="false">IF(L725="","",Riepilogo!$B$2+SUM(L$3:L725))</f>
        <v/>
      </c>
      <c r="N725" s="17" t="str">
        <f aca="false">IF(OR(E725="",F725="",G725=""),"",F725*E725/G725)</f>
        <v/>
      </c>
      <c r="O725" s="17" t="str">
        <f aca="false">IF(OR(E725="",F725="",G725="",H725="",I725=""),"",IF(D725="Punta poi banca",IF(I725="Vinta",F725*(E725-1)-H725*(G725-1),H725-F725),IF(I725="Vinta",H725*(G725-1)-F725*(E725-1),F725-H725)))</f>
        <v/>
      </c>
      <c r="P725" s="13"/>
    </row>
    <row r="726" customFormat="false" ht="15" hidden="false" customHeight="false" outlineLevel="0" collapsed="false">
      <c r="A726" s="12"/>
      <c r="B726" s="13"/>
      <c r="C726" s="13"/>
      <c r="D726" s="13"/>
      <c r="E726" s="14"/>
      <c r="F726" s="15"/>
      <c r="G726" s="14"/>
      <c r="H726" s="15"/>
      <c r="I726" s="13"/>
      <c r="J726" s="16"/>
      <c r="K726" s="17" t="str">
        <f aca="false">IF(O726="","",IF(O726&gt;0,O726*J726,0))</f>
        <v/>
      </c>
      <c r="L726" s="17" t="str">
        <f aca="false">IF(O726="","",O726-K726)</f>
        <v/>
      </c>
      <c r="M726" s="17" t="str">
        <f aca="false">IF(L726="","",Riepilogo!$B$2+SUM(L$3:L726))</f>
        <v/>
      </c>
      <c r="N726" s="17" t="str">
        <f aca="false">IF(OR(E726="",F726="",G726=""),"",F726*E726/G726)</f>
        <v/>
      </c>
      <c r="O726" s="17" t="str">
        <f aca="false">IF(OR(E726="",F726="",G726="",H726="",I726=""),"",IF(D726="Punta poi banca",IF(I726="Vinta",F726*(E726-1)-H726*(G726-1),H726-F726),IF(I726="Vinta",H726*(G726-1)-F726*(E726-1),F726-H726)))</f>
        <v/>
      </c>
      <c r="P726" s="13"/>
    </row>
    <row r="727" customFormat="false" ht="15" hidden="false" customHeight="false" outlineLevel="0" collapsed="false">
      <c r="A727" s="12"/>
      <c r="B727" s="13"/>
      <c r="C727" s="13"/>
      <c r="D727" s="13"/>
      <c r="E727" s="14"/>
      <c r="F727" s="15"/>
      <c r="G727" s="14"/>
      <c r="H727" s="15"/>
      <c r="I727" s="13"/>
      <c r="J727" s="16"/>
      <c r="K727" s="17" t="str">
        <f aca="false">IF(O727="","",IF(O727&gt;0,O727*J727,0))</f>
        <v/>
      </c>
      <c r="L727" s="17" t="str">
        <f aca="false">IF(O727="","",O727-K727)</f>
        <v/>
      </c>
      <c r="M727" s="17" t="str">
        <f aca="false">IF(L727="","",Riepilogo!$B$2+SUM(L$3:L727))</f>
        <v/>
      </c>
      <c r="N727" s="17" t="str">
        <f aca="false">IF(OR(E727="",F727="",G727=""),"",F727*E727/G727)</f>
        <v/>
      </c>
      <c r="O727" s="17" t="str">
        <f aca="false">IF(OR(E727="",F727="",G727="",H727="",I727=""),"",IF(D727="Punta poi banca",IF(I727="Vinta",F727*(E727-1)-H727*(G727-1),H727-F727),IF(I727="Vinta",H727*(G727-1)-F727*(E727-1),F727-H727)))</f>
        <v/>
      </c>
      <c r="P727" s="13"/>
    </row>
    <row r="728" customFormat="false" ht="15" hidden="false" customHeight="false" outlineLevel="0" collapsed="false">
      <c r="A728" s="12"/>
      <c r="B728" s="13"/>
      <c r="C728" s="13"/>
      <c r="D728" s="13"/>
      <c r="E728" s="14"/>
      <c r="F728" s="15"/>
      <c r="G728" s="14"/>
      <c r="H728" s="15"/>
      <c r="I728" s="13"/>
      <c r="J728" s="16"/>
      <c r="K728" s="17" t="str">
        <f aca="false">IF(O728="","",IF(O728&gt;0,O728*J728,0))</f>
        <v/>
      </c>
      <c r="L728" s="17" t="str">
        <f aca="false">IF(O728="","",O728-K728)</f>
        <v/>
      </c>
      <c r="M728" s="17" t="str">
        <f aca="false">IF(L728="","",Riepilogo!$B$2+SUM(L$3:L728))</f>
        <v/>
      </c>
      <c r="N728" s="17" t="str">
        <f aca="false">IF(OR(E728="",F728="",G728=""),"",F728*E728/G728)</f>
        <v/>
      </c>
      <c r="O728" s="17" t="str">
        <f aca="false">IF(OR(E728="",F728="",G728="",H728="",I728=""),"",IF(D728="Punta poi banca",IF(I728="Vinta",F728*(E728-1)-H728*(G728-1),H728-F728),IF(I728="Vinta",H728*(G728-1)-F728*(E728-1),F728-H728)))</f>
        <v/>
      </c>
      <c r="P728" s="13"/>
    </row>
    <row r="729" customFormat="false" ht="15" hidden="false" customHeight="false" outlineLevel="0" collapsed="false">
      <c r="A729" s="12"/>
      <c r="B729" s="13"/>
      <c r="C729" s="13"/>
      <c r="D729" s="13"/>
      <c r="E729" s="14"/>
      <c r="F729" s="15"/>
      <c r="G729" s="14"/>
      <c r="H729" s="15"/>
      <c r="I729" s="13"/>
      <c r="J729" s="16"/>
      <c r="K729" s="17" t="str">
        <f aca="false">IF(O729="","",IF(O729&gt;0,O729*J729,0))</f>
        <v/>
      </c>
      <c r="L729" s="17" t="str">
        <f aca="false">IF(O729="","",O729-K729)</f>
        <v/>
      </c>
      <c r="M729" s="17" t="str">
        <f aca="false">IF(L729="","",Riepilogo!$B$2+SUM(L$3:L729))</f>
        <v/>
      </c>
      <c r="N729" s="17" t="str">
        <f aca="false">IF(OR(E729="",F729="",G729=""),"",F729*E729/G729)</f>
        <v/>
      </c>
      <c r="O729" s="17" t="str">
        <f aca="false">IF(OR(E729="",F729="",G729="",H729="",I729=""),"",IF(D729="Punta poi banca",IF(I729="Vinta",F729*(E729-1)-H729*(G729-1),H729-F729),IF(I729="Vinta",H729*(G729-1)-F729*(E729-1),F729-H729)))</f>
        <v/>
      </c>
      <c r="P729" s="13"/>
    </row>
    <row r="730" customFormat="false" ht="15" hidden="false" customHeight="false" outlineLevel="0" collapsed="false">
      <c r="A730" s="12"/>
      <c r="B730" s="13"/>
      <c r="C730" s="13"/>
      <c r="D730" s="13"/>
      <c r="E730" s="14"/>
      <c r="F730" s="15"/>
      <c r="G730" s="14"/>
      <c r="H730" s="15"/>
      <c r="I730" s="13"/>
      <c r="J730" s="16"/>
      <c r="K730" s="17" t="str">
        <f aca="false">IF(O730="","",IF(O730&gt;0,O730*J730,0))</f>
        <v/>
      </c>
      <c r="L730" s="17" t="str">
        <f aca="false">IF(O730="","",O730-K730)</f>
        <v/>
      </c>
      <c r="M730" s="17" t="str">
        <f aca="false">IF(L730="","",Riepilogo!$B$2+SUM(L$3:L730))</f>
        <v/>
      </c>
      <c r="N730" s="17" t="str">
        <f aca="false">IF(OR(E730="",F730="",G730=""),"",F730*E730/G730)</f>
        <v/>
      </c>
      <c r="O730" s="17" t="str">
        <f aca="false">IF(OR(E730="",F730="",G730="",H730="",I730=""),"",IF(D730="Punta poi banca",IF(I730="Vinta",F730*(E730-1)-H730*(G730-1),H730-F730),IF(I730="Vinta",H730*(G730-1)-F730*(E730-1),F730-H730)))</f>
        <v/>
      </c>
      <c r="P730" s="13"/>
    </row>
    <row r="731" customFormat="false" ht="15" hidden="false" customHeight="false" outlineLevel="0" collapsed="false">
      <c r="A731" s="12"/>
      <c r="B731" s="13"/>
      <c r="C731" s="13"/>
      <c r="D731" s="13"/>
      <c r="E731" s="14"/>
      <c r="F731" s="15"/>
      <c r="G731" s="14"/>
      <c r="H731" s="15"/>
      <c r="I731" s="13"/>
      <c r="J731" s="16"/>
      <c r="K731" s="17" t="str">
        <f aca="false">IF(O731="","",IF(O731&gt;0,O731*J731,0))</f>
        <v/>
      </c>
      <c r="L731" s="17" t="str">
        <f aca="false">IF(O731="","",O731-K731)</f>
        <v/>
      </c>
      <c r="M731" s="17" t="str">
        <f aca="false">IF(L731="","",Riepilogo!$B$2+SUM(L$3:L731))</f>
        <v/>
      </c>
      <c r="N731" s="17" t="str">
        <f aca="false">IF(OR(E731="",F731="",G731=""),"",F731*E731/G731)</f>
        <v/>
      </c>
      <c r="O731" s="17" t="str">
        <f aca="false">IF(OR(E731="",F731="",G731="",H731="",I731=""),"",IF(D731="Punta poi banca",IF(I731="Vinta",F731*(E731-1)-H731*(G731-1),H731-F731),IF(I731="Vinta",H731*(G731-1)-F731*(E731-1),F731-H731)))</f>
        <v/>
      </c>
      <c r="P731" s="13"/>
    </row>
    <row r="732" customFormat="false" ht="15" hidden="false" customHeight="false" outlineLevel="0" collapsed="false">
      <c r="A732" s="12"/>
      <c r="B732" s="13"/>
      <c r="C732" s="13"/>
      <c r="D732" s="13"/>
      <c r="E732" s="14"/>
      <c r="F732" s="15"/>
      <c r="G732" s="14"/>
      <c r="H732" s="15"/>
      <c r="I732" s="13"/>
      <c r="J732" s="16"/>
      <c r="K732" s="17" t="str">
        <f aca="false">IF(O732="","",IF(O732&gt;0,O732*J732,0))</f>
        <v/>
      </c>
      <c r="L732" s="17" t="str">
        <f aca="false">IF(O732="","",O732-K732)</f>
        <v/>
      </c>
      <c r="M732" s="17" t="str">
        <f aca="false">IF(L732="","",Riepilogo!$B$2+SUM(L$3:L732))</f>
        <v/>
      </c>
      <c r="N732" s="17" t="str">
        <f aca="false">IF(OR(E732="",F732="",G732=""),"",F732*E732/G732)</f>
        <v/>
      </c>
      <c r="O732" s="17" t="str">
        <f aca="false">IF(OR(E732="",F732="",G732="",H732="",I732=""),"",IF(D732="Punta poi banca",IF(I732="Vinta",F732*(E732-1)-H732*(G732-1),H732-F732),IF(I732="Vinta",H732*(G732-1)-F732*(E732-1),F732-H732)))</f>
        <v/>
      </c>
      <c r="P732" s="13"/>
    </row>
    <row r="733" customFormat="false" ht="15" hidden="false" customHeight="false" outlineLevel="0" collapsed="false">
      <c r="A733" s="12"/>
      <c r="B733" s="13"/>
      <c r="C733" s="13"/>
      <c r="D733" s="13"/>
      <c r="E733" s="14"/>
      <c r="F733" s="15"/>
      <c r="G733" s="14"/>
      <c r="H733" s="15"/>
      <c r="I733" s="13"/>
      <c r="J733" s="16"/>
      <c r="K733" s="17" t="str">
        <f aca="false">IF(O733="","",IF(O733&gt;0,O733*J733,0))</f>
        <v/>
      </c>
      <c r="L733" s="17" t="str">
        <f aca="false">IF(O733="","",O733-K733)</f>
        <v/>
      </c>
      <c r="M733" s="17" t="str">
        <f aca="false">IF(L733="","",Riepilogo!$B$2+SUM(L$3:L733))</f>
        <v/>
      </c>
      <c r="N733" s="17" t="str">
        <f aca="false">IF(OR(E733="",F733="",G733=""),"",F733*E733/G733)</f>
        <v/>
      </c>
      <c r="O733" s="17" t="str">
        <f aca="false">IF(OR(E733="",F733="",G733="",H733="",I733=""),"",IF(D733="Punta poi banca",IF(I733="Vinta",F733*(E733-1)-H733*(G733-1),H733-F733),IF(I733="Vinta",H733*(G733-1)-F733*(E733-1),F733-H733)))</f>
        <v/>
      </c>
      <c r="P733" s="13"/>
    </row>
    <row r="734" customFormat="false" ht="15" hidden="false" customHeight="false" outlineLevel="0" collapsed="false">
      <c r="A734" s="12"/>
      <c r="B734" s="13"/>
      <c r="C734" s="13"/>
      <c r="D734" s="13"/>
      <c r="E734" s="14"/>
      <c r="F734" s="15"/>
      <c r="G734" s="14"/>
      <c r="H734" s="15"/>
      <c r="I734" s="13"/>
      <c r="J734" s="16"/>
      <c r="K734" s="17" t="str">
        <f aca="false">IF(O734="","",IF(O734&gt;0,O734*J734,0))</f>
        <v/>
      </c>
      <c r="L734" s="17" t="str">
        <f aca="false">IF(O734="","",O734-K734)</f>
        <v/>
      </c>
      <c r="M734" s="17" t="str">
        <f aca="false">IF(L734="","",Riepilogo!$B$2+SUM(L$3:L734))</f>
        <v/>
      </c>
      <c r="N734" s="17" t="str">
        <f aca="false">IF(OR(E734="",F734="",G734=""),"",F734*E734/G734)</f>
        <v/>
      </c>
      <c r="O734" s="17" t="str">
        <f aca="false">IF(OR(E734="",F734="",G734="",H734="",I734=""),"",IF(D734="Punta poi banca",IF(I734="Vinta",F734*(E734-1)-H734*(G734-1),H734-F734),IF(I734="Vinta",H734*(G734-1)-F734*(E734-1),F734-H734)))</f>
        <v/>
      </c>
      <c r="P734" s="13"/>
    </row>
    <row r="735" customFormat="false" ht="15" hidden="false" customHeight="false" outlineLevel="0" collapsed="false">
      <c r="A735" s="12"/>
      <c r="B735" s="13"/>
      <c r="C735" s="13"/>
      <c r="D735" s="13"/>
      <c r="E735" s="14"/>
      <c r="F735" s="15"/>
      <c r="G735" s="14"/>
      <c r="H735" s="15"/>
      <c r="I735" s="13"/>
      <c r="J735" s="16"/>
      <c r="K735" s="17" t="str">
        <f aca="false">IF(O735="","",IF(O735&gt;0,O735*J735,0))</f>
        <v/>
      </c>
      <c r="L735" s="17" t="str">
        <f aca="false">IF(O735="","",O735-K735)</f>
        <v/>
      </c>
      <c r="M735" s="17" t="str">
        <f aca="false">IF(L735="","",Riepilogo!$B$2+SUM(L$3:L735))</f>
        <v/>
      </c>
      <c r="N735" s="17" t="str">
        <f aca="false">IF(OR(E735="",F735="",G735=""),"",F735*E735/G735)</f>
        <v/>
      </c>
      <c r="O735" s="17" t="str">
        <f aca="false">IF(OR(E735="",F735="",G735="",H735="",I735=""),"",IF(D735="Punta poi banca",IF(I735="Vinta",F735*(E735-1)-H735*(G735-1),H735-F735),IF(I735="Vinta",H735*(G735-1)-F735*(E735-1),F735-H735)))</f>
        <v/>
      </c>
      <c r="P735" s="13"/>
    </row>
    <row r="736" customFormat="false" ht="15" hidden="false" customHeight="false" outlineLevel="0" collapsed="false">
      <c r="A736" s="12"/>
      <c r="B736" s="13"/>
      <c r="C736" s="13"/>
      <c r="D736" s="13"/>
      <c r="E736" s="14"/>
      <c r="F736" s="15"/>
      <c r="G736" s="14"/>
      <c r="H736" s="15"/>
      <c r="I736" s="13"/>
      <c r="J736" s="16"/>
      <c r="K736" s="17" t="str">
        <f aca="false">IF(O736="","",IF(O736&gt;0,O736*J736,0))</f>
        <v/>
      </c>
      <c r="L736" s="17" t="str">
        <f aca="false">IF(O736="","",O736-K736)</f>
        <v/>
      </c>
      <c r="M736" s="17" t="str">
        <f aca="false">IF(L736="","",Riepilogo!$B$2+SUM(L$3:L736))</f>
        <v/>
      </c>
      <c r="N736" s="17" t="str">
        <f aca="false">IF(OR(E736="",F736="",G736=""),"",F736*E736/G736)</f>
        <v/>
      </c>
      <c r="O736" s="17" t="str">
        <f aca="false">IF(OR(E736="",F736="",G736="",H736="",I736=""),"",IF(D736="Punta poi banca",IF(I736="Vinta",F736*(E736-1)-H736*(G736-1),H736-F736),IF(I736="Vinta",H736*(G736-1)-F736*(E736-1),F736-H736)))</f>
        <v/>
      </c>
      <c r="P736" s="13"/>
    </row>
    <row r="737" customFormat="false" ht="15" hidden="false" customHeight="false" outlineLevel="0" collapsed="false">
      <c r="A737" s="12"/>
      <c r="B737" s="13"/>
      <c r="C737" s="13"/>
      <c r="D737" s="13"/>
      <c r="E737" s="14"/>
      <c r="F737" s="15"/>
      <c r="G737" s="14"/>
      <c r="H737" s="15"/>
      <c r="I737" s="13"/>
      <c r="J737" s="16"/>
      <c r="K737" s="17" t="str">
        <f aca="false">IF(O737="","",IF(O737&gt;0,O737*J737,0))</f>
        <v/>
      </c>
      <c r="L737" s="17" t="str">
        <f aca="false">IF(O737="","",O737-K737)</f>
        <v/>
      </c>
      <c r="M737" s="17" t="str">
        <f aca="false">IF(L737="","",Riepilogo!$B$2+SUM(L$3:L737))</f>
        <v/>
      </c>
      <c r="N737" s="17" t="str">
        <f aca="false">IF(OR(E737="",F737="",G737=""),"",F737*E737/G737)</f>
        <v/>
      </c>
      <c r="O737" s="17" t="str">
        <f aca="false">IF(OR(E737="",F737="",G737="",H737="",I737=""),"",IF(D737="Punta poi banca",IF(I737="Vinta",F737*(E737-1)-H737*(G737-1),H737-F737),IF(I737="Vinta",H737*(G737-1)-F737*(E737-1),F737-H737)))</f>
        <v/>
      </c>
      <c r="P737" s="13"/>
    </row>
    <row r="738" customFormat="false" ht="15" hidden="false" customHeight="false" outlineLevel="0" collapsed="false">
      <c r="A738" s="12"/>
      <c r="B738" s="13"/>
      <c r="C738" s="13"/>
      <c r="D738" s="13"/>
      <c r="E738" s="14"/>
      <c r="F738" s="15"/>
      <c r="G738" s="14"/>
      <c r="H738" s="15"/>
      <c r="I738" s="13"/>
      <c r="J738" s="16"/>
      <c r="K738" s="17" t="str">
        <f aca="false">IF(O738="","",IF(O738&gt;0,O738*J738,0))</f>
        <v/>
      </c>
      <c r="L738" s="17" t="str">
        <f aca="false">IF(O738="","",O738-K738)</f>
        <v/>
      </c>
      <c r="M738" s="17" t="str">
        <f aca="false">IF(L738="","",Riepilogo!$B$2+SUM(L$3:L738))</f>
        <v/>
      </c>
      <c r="N738" s="17" t="str">
        <f aca="false">IF(OR(E738="",F738="",G738=""),"",F738*E738/G738)</f>
        <v/>
      </c>
      <c r="O738" s="17" t="str">
        <f aca="false">IF(OR(E738="",F738="",G738="",H738="",I738=""),"",IF(D738="Punta poi banca",IF(I738="Vinta",F738*(E738-1)-H738*(G738-1),H738-F738),IF(I738="Vinta",H738*(G738-1)-F738*(E738-1),F738-H738)))</f>
        <v/>
      </c>
      <c r="P738" s="13"/>
    </row>
    <row r="739" customFormat="false" ht="15" hidden="false" customHeight="false" outlineLevel="0" collapsed="false">
      <c r="A739" s="12"/>
      <c r="B739" s="13"/>
      <c r="C739" s="13"/>
      <c r="D739" s="13"/>
      <c r="E739" s="14"/>
      <c r="F739" s="15"/>
      <c r="G739" s="14"/>
      <c r="H739" s="15"/>
      <c r="I739" s="13"/>
      <c r="J739" s="16"/>
      <c r="K739" s="17" t="str">
        <f aca="false">IF(O739="","",IF(O739&gt;0,O739*J739,0))</f>
        <v/>
      </c>
      <c r="L739" s="17" t="str">
        <f aca="false">IF(O739="","",O739-K739)</f>
        <v/>
      </c>
      <c r="M739" s="17" t="str">
        <f aca="false">IF(L739="","",Riepilogo!$B$2+SUM(L$3:L739))</f>
        <v/>
      </c>
      <c r="N739" s="17" t="str">
        <f aca="false">IF(OR(E739="",F739="",G739=""),"",F739*E739/G739)</f>
        <v/>
      </c>
      <c r="O739" s="17" t="str">
        <f aca="false">IF(OR(E739="",F739="",G739="",H739="",I739=""),"",IF(D739="Punta poi banca",IF(I739="Vinta",F739*(E739-1)-H739*(G739-1),H739-F739),IF(I739="Vinta",H739*(G739-1)-F739*(E739-1),F739-H739)))</f>
        <v/>
      </c>
      <c r="P739" s="13"/>
    </row>
    <row r="740" customFormat="false" ht="15" hidden="false" customHeight="false" outlineLevel="0" collapsed="false">
      <c r="A740" s="12"/>
      <c r="B740" s="13"/>
      <c r="C740" s="13"/>
      <c r="D740" s="13"/>
      <c r="E740" s="14"/>
      <c r="F740" s="15"/>
      <c r="G740" s="14"/>
      <c r="H740" s="15"/>
      <c r="I740" s="13"/>
      <c r="J740" s="16"/>
      <c r="K740" s="17" t="str">
        <f aca="false">IF(O740="","",IF(O740&gt;0,O740*J740,0))</f>
        <v/>
      </c>
      <c r="L740" s="17" t="str">
        <f aca="false">IF(O740="","",O740-K740)</f>
        <v/>
      </c>
      <c r="M740" s="17" t="str">
        <f aca="false">IF(L740="","",Riepilogo!$B$2+SUM(L$3:L740))</f>
        <v/>
      </c>
      <c r="N740" s="17" t="str">
        <f aca="false">IF(OR(E740="",F740="",G740=""),"",F740*E740/G740)</f>
        <v/>
      </c>
      <c r="O740" s="17" t="str">
        <f aca="false">IF(OR(E740="",F740="",G740="",H740="",I740=""),"",IF(D740="Punta poi banca",IF(I740="Vinta",F740*(E740-1)-H740*(G740-1),H740-F740),IF(I740="Vinta",H740*(G740-1)-F740*(E740-1),F740-H740)))</f>
        <v/>
      </c>
      <c r="P740" s="13"/>
    </row>
    <row r="741" customFormat="false" ht="15" hidden="false" customHeight="false" outlineLevel="0" collapsed="false">
      <c r="A741" s="12"/>
      <c r="B741" s="13"/>
      <c r="C741" s="13"/>
      <c r="D741" s="13"/>
      <c r="E741" s="14"/>
      <c r="F741" s="15"/>
      <c r="G741" s="14"/>
      <c r="H741" s="15"/>
      <c r="I741" s="13"/>
      <c r="J741" s="16"/>
      <c r="K741" s="17" t="str">
        <f aca="false">IF(O741="","",IF(O741&gt;0,O741*J741,0))</f>
        <v/>
      </c>
      <c r="L741" s="17" t="str">
        <f aca="false">IF(O741="","",O741-K741)</f>
        <v/>
      </c>
      <c r="M741" s="17" t="str">
        <f aca="false">IF(L741="","",Riepilogo!$B$2+SUM(L$3:L741))</f>
        <v/>
      </c>
      <c r="N741" s="17" t="str">
        <f aca="false">IF(OR(E741="",F741="",G741=""),"",F741*E741/G741)</f>
        <v/>
      </c>
      <c r="O741" s="17" t="str">
        <f aca="false">IF(OR(E741="",F741="",G741="",H741="",I741=""),"",IF(D741="Punta poi banca",IF(I741="Vinta",F741*(E741-1)-H741*(G741-1),H741-F741),IF(I741="Vinta",H741*(G741-1)-F741*(E741-1),F741-H741)))</f>
        <v/>
      </c>
      <c r="P741" s="13"/>
    </row>
    <row r="742" customFormat="false" ht="15" hidden="false" customHeight="false" outlineLevel="0" collapsed="false">
      <c r="A742" s="12"/>
      <c r="B742" s="13"/>
      <c r="C742" s="13"/>
      <c r="D742" s="13"/>
      <c r="E742" s="14"/>
      <c r="F742" s="15"/>
      <c r="G742" s="14"/>
      <c r="H742" s="15"/>
      <c r="I742" s="13"/>
      <c r="J742" s="16"/>
      <c r="K742" s="17" t="str">
        <f aca="false">IF(O742="","",IF(O742&gt;0,O742*J742,0))</f>
        <v/>
      </c>
      <c r="L742" s="17" t="str">
        <f aca="false">IF(O742="","",O742-K742)</f>
        <v/>
      </c>
      <c r="M742" s="17" t="str">
        <f aca="false">IF(L742="","",Riepilogo!$B$2+SUM(L$3:L742))</f>
        <v/>
      </c>
      <c r="N742" s="17" t="str">
        <f aca="false">IF(OR(E742="",F742="",G742=""),"",F742*E742/G742)</f>
        <v/>
      </c>
      <c r="O742" s="17" t="str">
        <f aca="false">IF(OR(E742="",F742="",G742="",H742="",I742=""),"",IF(D742="Punta poi banca",IF(I742="Vinta",F742*(E742-1)-H742*(G742-1),H742-F742),IF(I742="Vinta",H742*(G742-1)-F742*(E742-1),F742-H742)))</f>
        <v/>
      </c>
      <c r="P742" s="13"/>
    </row>
    <row r="743" customFormat="false" ht="15" hidden="false" customHeight="false" outlineLevel="0" collapsed="false">
      <c r="A743" s="12"/>
      <c r="B743" s="13"/>
      <c r="C743" s="13"/>
      <c r="D743" s="13"/>
      <c r="E743" s="14"/>
      <c r="F743" s="15"/>
      <c r="G743" s="14"/>
      <c r="H743" s="15"/>
      <c r="I743" s="13"/>
      <c r="J743" s="16"/>
      <c r="K743" s="17" t="str">
        <f aca="false">IF(O743="","",IF(O743&gt;0,O743*J743,0))</f>
        <v/>
      </c>
      <c r="L743" s="17" t="str">
        <f aca="false">IF(O743="","",O743-K743)</f>
        <v/>
      </c>
      <c r="M743" s="17" t="str">
        <f aca="false">IF(L743="","",Riepilogo!$B$2+SUM(L$3:L743))</f>
        <v/>
      </c>
      <c r="N743" s="17" t="str">
        <f aca="false">IF(OR(E743="",F743="",G743=""),"",F743*E743/G743)</f>
        <v/>
      </c>
      <c r="O743" s="17" t="str">
        <f aca="false">IF(OR(E743="",F743="",G743="",H743="",I743=""),"",IF(D743="Punta poi banca",IF(I743="Vinta",F743*(E743-1)-H743*(G743-1),H743-F743),IF(I743="Vinta",H743*(G743-1)-F743*(E743-1),F743-H743)))</f>
        <v/>
      </c>
      <c r="P743" s="13"/>
    </row>
    <row r="744" customFormat="false" ht="15" hidden="false" customHeight="false" outlineLevel="0" collapsed="false">
      <c r="A744" s="12"/>
      <c r="B744" s="13"/>
      <c r="C744" s="13"/>
      <c r="D744" s="13"/>
      <c r="E744" s="14"/>
      <c r="F744" s="15"/>
      <c r="G744" s="14"/>
      <c r="H744" s="15"/>
      <c r="I744" s="13"/>
      <c r="J744" s="16"/>
      <c r="K744" s="17" t="str">
        <f aca="false">IF(O744="","",IF(O744&gt;0,O744*J744,0))</f>
        <v/>
      </c>
      <c r="L744" s="17" t="str">
        <f aca="false">IF(O744="","",O744-K744)</f>
        <v/>
      </c>
      <c r="M744" s="17" t="str">
        <f aca="false">IF(L744="","",Riepilogo!$B$2+SUM(L$3:L744))</f>
        <v/>
      </c>
      <c r="N744" s="17" t="str">
        <f aca="false">IF(OR(E744="",F744="",G744=""),"",F744*E744/G744)</f>
        <v/>
      </c>
      <c r="O744" s="17" t="str">
        <f aca="false">IF(OR(E744="",F744="",G744="",H744="",I744=""),"",IF(D744="Punta poi banca",IF(I744="Vinta",F744*(E744-1)-H744*(G744-1),H744-F744),IF(I744="Vinta",H744*(G744-1)-F744*(E744-1),F744-H744)))</f>
        <v/>
      </c>
      <c r="P744" s="13"/>
    </row>
    <row r="745" customFormat="false" ht="15" hidden="false" customHeight="false" outlineLevel="0" collapsed="false">
      <c r="A745" s="12"/>
      <c r="B745" s="13"/>
      <c r="C745" s="13"/>
      <c r="D745" s="13"/>
      <c r="E745" s="14"/>
      <c r="F745" s="15"/>
      <c r="G745" s="14"/>
      <c r="H745" s="15"/>
      <c r="I745" s="13"/>
      <c r="J745" s="16"/>
      <c r="K745" s="17" t="str">
        <f aca="false">IF(O745="","",IF(O745&gt;0,O745*J745,0))</f>
        <v/>
      </c>
      <c r="L745" s="17" t="str">
        <f aca="false">IF(O745="","",O745-K745)</f>
        <v/>
      </c>
      <c r="M745" s="17" t="str">
        <f aca="false">IF(L745="","",Riepilogo!$B$2+SUM(L$3:L745))</f>
        <v/>
      </c>
      <c r="N745" s="17" t="str">
        <f aca="false">IF(OR(E745="",F745="",G745=""),"",F745*E745/G745)</f>
        <v/>
      </c>
      <c r="O745" s="17" t="str">
        <f aca="false">IF(OR(E745="",F745="",G745="",H745="",I745=""),"",IF(D745="Punta poi banca",IF(I745="Vinta",F745*(E745-1)-H745*(G745-1),H745-F745),IF(I745="Vinta",H745*(G745-1)-F745*(E745-1),F745-H745)))</f>
        <v/>
      </c>
      <c r="P745" s="13"/>
    </row>
    <row r="746" customFormat="false" ht="15" hidden="false" customHeight="false" outlineLevel="0" collapsed="false">
      <c r="A746" s="12"/>
      <c r="B746" s="13"/>
      <c r="C746" s="13"/>
      <c r="D746" s="13"/>
      <c r="E746" s="14"/>
      <c r="F746" s="15"/>
      <c r="G746" s="14"/>
      <c r="H746" s="15"/>
      <c r="I746" s="13"/>
      <c r="J746" s="16"/>
      <c r="K746" s="17" t="str">
        <f aca="false">IF(O746="","",IF(O746&gt;0,O746*J746,0))</f>
        <v/>
      </c>
      <c r="L746" s="17" t="str">
        <f aca="false">IF(O746="","",O746-K746)</f>
        <v/>
      </c>
      <c r="M746" s="17" t="str">
        <f aca="false">IF(L746="","",Riepilogo!$B$2+SUM(L$3:L746))</f>
        <v/>
      </c>
      <c r="N746" s="17" t="str">
        <f aca="false">IF(OR(E746="",F746="",G746=""),"",F746*E746/G746)</f>
        <v/>
      </c>
      <c r="O746" s="17" t="str">
        <f aca="false">IF(OR(E746="",F746="",G746="",H746="",I746=""),"",IF(D746="Punta poi banca",IF(I746="Vinta",F746*(E746-1)-H746*(G746-1),H746-F746),IF(I746="Vinta",H746*(G746-1)-F746*(E746-1),F746-H746)))</f>
        <v/>
      </c>
      <c r="P746" s="13"/>
    </row>
    <row r="747" customFormat="false" ht="15" hidden="false" customHeight="false" outlineLevel="0" collapsed="false">
      <c r="A747" s="12"/>
      <c r="B747" s="13"/>
      <c r="C747" s="13"/>
      <c r="D747" s="13"/>
      <c r="E747" s="14"/>
      <c r="F747" s="15"/>
      <c r="G747" s="14"/>
      <c r="H747" s="15"/>
      <c r="I747" s="13"/>
      <c r="J747" s="16"/>
      <c r="K747" s="17" t="str">
        <f aca="false">IF(O747="","",IF(O747&gt;0,O747*J747,0))</f>
        <v/>
      </c>
      <c r="L747" s="17" t="str">
        <f aca="false">IF(O747="","",O747-K747)</f>
        <v/>
      </c>
      <c r="M747" s="17" t="str">
        <f aca="false">IF(L747="","",Riepilogo!$B$2+SUM(L$3:L747))</f>
        <v/>
      </c>
      <c r="N747" s="17" t="str">
        <f aca="false">IF(OR(E747="",F747="",G747=""),"",F747*E747/G747)</f>
        <v/>
      </c>
      <c r="O747" s="17" t="str">
        <f aca="false">IF(OR(E747="",F747="",G747="",H747="",I747=""),"",IF(D747="Punta poi banca",IF(I747="Vinta",F747*(E747-1)-H747*(G747-1),H747-F747),IF(I747="Vinta",H747*(G747-1)-F747*(E747-1),F747-H747)))</f>
        <v/>
      </c>
      <c r="P747" s="13"/>
    </row>
    <row r="748" customFormat="false" ht="15" hidden="false" customHeight="false" outlineLevel="0" collapsed="false">
      <c r="A748" s="12"/>
      <c r="B748" s="13"/>
      <c r="C748" s="13"/>
      <c r="D748" s="13"/>
      <c r="E748" s="14"/>
      <c r="F748" s="15"/>
      <c r="G748" s="14"/>
      <c r="H748" s="15"/>
      <c r="I748" s="13"/>
      <c r="J748" s="16"/>
      <c r="K748" s="17" t="str">
        <f aca="false">IF(O748="","",IF(O748&gt;0,O748*J748,0))</f>
        <v/>
      </c>
      <c r="L748" s="17" t="str">
        <f aca="false">IF(O748="","",O748-K748)</f>
        <v/>
      </c>
      <c r="M748" s="17" t="str">
        <f aca="false">IF(L748="","",Riepilogo!$B$2+SUM(L$3:L748))</f>
        <v/>
      </c>
      <c r="N748" s="17" t="str">
        <f aca="false">IF(OR(E748="",F748="",G748=""),"",F748*E748/G748)</f>
        <v/>
      </c>
      <c r="O748" s="17" t="str">
        <f aca="false">IF(OR(E748="",F748="",G748="",H748="",I748=""),"",IF(D748="Punta poi banca",IF(I748="Vinta",F748*(E748-1)-H748*(G748-1),H748-F748),IF(I748="Vinta",H748*(G748-1)-F748*(E748-1),F748-H748)))</f>
        <v/>
      </c>
      <c r="P748" s="13"/>
    </row>
    <row r="749" customFormat="false" ht="15" hidden="false" customHeight="false" outlineLevel="0" collapsed="false">
      <c r="A749" s="12"/>
      <c r="B749" s="13"/>
      <c r="C749" s="13"/>
      <c r="D749" s="13"/>
      <c r="E749" s="14"/>
      <c r="F749" s="15"/>
      <c r="G749" s="14"/>
      <c r="H749" s="15"/>
      <c r="I749" s="13"/>
      <c r="J749" s="16"/>
      <c r="K749" s="17" t="str">
        <f aca="false">IF(O749="","",IF(O749&gt;0,O749*J749,0))</f>
        <v/>
      </c>
      <c r="L749" s="17" t="str">
        <f aca="false">IF(O749="","",O749-K749)</f>
        <v/>
      </c>
      <c r="M749" s="17" t="str">
        <f aca="false">IF(L749="","",Riepilogo!$B$2+SUM(L$3:L749))</f>
        <v/>
      </c>
      <c r="N749" s="17" t="str">
        <f aca="false">IF(OR(E749="",F749="",G749=""),"",F749*E749/G749)</f>
        <v/>
      </c>
      <c r="O749" s="17" t="str">
        <f aca="false">IF(OR(E749="",F749="",G749="",H749="",I749=""),"",IF(D749="Punta poi banca",IF(I749="Vinta",F749*(E749-1)-H749*(G749-1),H749-F749),IF(I749="Vinta",H749*(G749-1)-F749*(E749-1),F749-H749)))</f>
        <v/>
      </c>
      <c r="P749" s="13"/>
    </row>
    <row r="750" customFormat="false" ht="15" hidden="false" customHeight="false" outlineLevel="0" collapsed="false">
      <c r="A750" s="12"/>
      <c r="B750" s="13"/>
      <c r="C750" s="13"/>
      <c r="D750" s="13"/>
      <c r="E750" s="14"/>
      <c r="F750" s="15"/>
      <c r="G750" s="14"/>
      <c r="H750" s="15"/>
      <c r="I750" s="13"/>
      <c r="J750" s="16"/>
      <c r="K750" s="17" t="str">
        <f aca="false">IF(O750="","",IF(O750&gt;0,O750*J750,0))</f>
        <v/>
      </c>
      <c r="L750" s="17" t="str">
        <f aca="false">IF(O750="","",O750-K750)</f>
        <v/>
      </c>
      <c r="M750" s="17" t="str">
        <f aca="false">IF(L750="","",Riepilogo!$B$2+SUM(L$3:L750))</f>
        <v/>
      </c>
      <c r="N750" s="17" t="str">
        <f aca="false">IF(OR(E750="",F750="",G750=""),"",F750*E750/G750)</f>
        <v/>
      </c>
      <c r="O750" s="17" t="str">
        <f aca="false">IF(OR(E750="",F750="",G750="",H750="",I750=""),"",IF(D750="Punta poi banca",IF(I750="Vinta",F750*(E750-1)-H750*(G750-1),H750-F750),IF(I750="Vinta",H750*(G750-1)-F750*(E750-1),F750-H750)))</f>
        <v/>
      </c>
      <c r="P750" s="13"/>
    </row>
    <row r="751" customFormat="false" ht="15" hidden="false" customHeight="false" outlineLevel="0" collapsed="false">
      <c r="A751" s="12"/>
      <c r="B751" s="13"/>
      <c r="C751" s="13"/>
      <c r="D751" s="13"/>
      <c r="E751" s="14"/>
      <c r="F751" s="15"/>
      <c r="G751" s="14"/>
      <c r="H751" s="15"/>
      <c r="I751" s="13"/>
      <c r="J751" s="16"/>
      <c r="K751" s="17" t="str">
        <f aca="false">IF(O751="","",IF(O751&gt;0,O751*J751,0))</f>
        <v/>
      </c>
      <c r="L751" s="17" t="str">
        <f aca="false">IF(O751="","",O751-K751)</f>
        <v/>
      </c>
      <c r="M751" s="17" t="str">
        <f aca="false">IF(L751="","",Riepilogo!$B$2+SUM(L$3:L751))</f>
        <v/>
      </c>
      <c r="N751" s="17" t="str">
        <f aca="false">IF(OR(E751="",F751="",G751=""),"",F751*E751/G751)</f>
        <v/>
      </c>
      <c r="O751" s="17" t="str">
        <f aca="false">IF(OR(E751="",F751="",G751="",H751="",I751=""),"",IF(D751="Punta poi banca",IF(I751="Vinta",F751*(E751-1)-H751*(G751-1),H751-F751),IF(I751="Vinta",H751*(G751-1)-F751*(E751-1),F751-H751)))</f>
        <v/>
      </c>
      <c r="P751" s="13"/>
    </row>
    <row r="752" customFormat="false" ht="15" hidden="false" customHeight="false" outlineLevel="0" collapsed="false">
      <c r="A752" s="12"/>
      <c r="B752" s="13"/>
      <c r="C752" s="13"/>
      <c r="D752" s="13"/>
      <c r="E752" s="14"/>
      <c r="F752" s="15"/>
      <c r="G752" s="14"/>
      <c r="H752" s="15"/>
      <c r="I752" s="13"/>
      <c r="J752" s="16"/>
      <c r="K752" s="17" t="str">
        <f aca="false">IF(O752="","",IF(O752&gt;0,O752*J752,0))</f>
        <v/>
      </c>
      <c r="L752" s="17" t="str">
        <f aca="false">IF(O752="","",O752-K752)</f>
        <v/>
      </c>
      <c r="M752" s="17" t="str">
        <f aca="false">IF(L752="","",Riepilogo!$B$2+SUM(L$3:L752))</f>
        <v/>
      </c>
      <c r="N752" s="17" t="str">
        <f aca="false">IF(OR(E752="",F752="",G752=""),"",F752*E752/G752)</f>
        <v/>
      </c>
      <c r="O752" s="17" t="str">
        <f aca="false">IF(OR(E752="",F752="",G752="",H752="",I752=""),"",IF(D752="Punta poi banca",IF(I752="Vinta",F752*(E752-1)-H752*(G752-1),H752-F752),IF(I752="Vinta",H752*(G752-1)-F752*(E752-1),F752-H752)))</f>
        <v/>
      </c>
      <c r="P752" s="13"/>
    </row>
    <row r="753" customFormat="false" ht="15" hidden="false" customHeight="false" outlineLevel="0" collapsed="false">
      <c r="A753" s="12"/>
      <c r="B753" s="13"/>
      <c r="C753" s="13"/>
      <c r="D753" s="13"/>
      <c r="E753" s="14"/>
      <c r="F753" s="15"/>
      <c r="G753" s="14"/>
      <c r="H753" s="15"/>
      <c r="I753" s="13"/>
      <c r="J753" s="16"/>
      <c r="K753" s="17" t="str">
        <f aca="false">IF(O753="","",IF(O753&gt;0,O753*J753,0))</f>
        <v/>
      </c>
      <c r="L753" s="17" t="str">
        <f aca="false">IF(O753="","",O753-K753)</f>
        <v/>
      </c>
      <c r="M753" s="17" t="str">
        <f aca="false">IF(L753="","",Riepilogo!$B$2+SUM(L$3:L753))</f>
        <v/>
      </c>
      <c r="N753" s="17" t="str">
        <f aca="false">IF(OR(E753="",F753="",G753=""),"",F753*E753/G753)</f>
        <v/>
      </c>
      <c r="O753" s="17" t="str">
        <f aca="false">IF(OR(E753="",F753="",G753="",H753="",I753=""),"",IF(D753="Punta poi banca",IF(I753="Vinta",F753*(E753-1)-H753*(G753-1),H753-F753),IF(I753="Vinta",H753*(G753-1)-F753*(E753-1),F753-H753)))</f>
        <v/>
      </c>
      <c r="P753" s="13"/>
    </row>
    <row r="754" customFormat="false" ht="15" hidden="false" customHeight="false" outlineLevel="0" collapsed="false">
      <c r="A754" s="12"/>
      <c r="B754" s="13"/>
      <c r="C754" s="13"/>
      <c r="D754" s="13"/>
      <c r="E754" s="14"/>
      <c r="F754" s="15"/>
      <c r="G754" s="14"/>
      <c r="H754" s="15"/>
      <c r="I754" s="13"/>
      <c r="J754" s="16"/>
      <c r="K754" s="17" t="str">
        <f aca="false">IF(O754="","",IF(O754&gt;0,O754*J754,0))</f>
        <v/>
      </c>
      <c r="L754" s="17" t="str">
        <f aca="false">IF(O754="","",O754-K754)</f>
        <v/>
      </c>
      <c r="M754" s="17" t="str">
        <f aca="false">IF(L754="","",Riepilogo!$B$2+SUM(L$3:L754))</f>
        <v/>
      </c>
      <c r="N754" s="17" t="str">
        <f aca="false">IF(OR(E754="",F754="",G754=""),"",F754*E754/G754)</f>
        <v/>
      </c>
      <c r="O754" s="17" t="str">
        <f aca="false">IF(OR(E754="",F754="",G754="",H754="",I754=""),"",IF(D754="Punta poi banca",IF(I754="Vinta",F754*(E754-1)-H754*(G754-1),H754-F754),IF(I754="Vinta",H754*(G754-1)-F754*(E754-1),F754-H754)))</f>
        <v/>
      </c>
      <c r="P754" s="13"/>
    </row>
    <row r="755" customFormat="false" ht="15" hidden="false" customHeight="false" outlineLevel="0" collapsed="false">
      <c r="A755" s="12"/>
      <c r="B755" s="13"/>
      <c r="C755" s="13"/>
      <c r="D755" s="13"/>
      <c r="E755" s="14"/>
      <c r="F755" s="15"/>
      <c r="G755" s="14"/>
      <c r="H755" s="15"/>
      <c r="I755" s="13"/>
      <c r="J755" s="16"/>
      <c r="K755" s="17" t="str">
        <f aca="false">IF(O755="","",IF(O755&gt;0,O755*J755,0))</f>
        <v/>
      </c>
      <c r="L755" s="17" t="str">
        <f aca="false">IF(O755="","",O755-K755)</f>
        <v/>
      </c>
      <c r="M755" s="17" t="str">
        <f aca="false">IF(L755="","",Riepilogo!$B$2+SUM(L$3:L755))</f>
        <v/>
      </c>
      <c r="N755" s="17" t="str">
        <f aca="false">IF(OR(E755="",F755="",G755=""),"",F755*E755/G755)</f>
        <v/>
      </c>
      <c r="O755" s="17" t="str">
        <f aca="false">IF(OR(E755="",F755="",G755="",H755="",I755=""),"",IF(D755="Punta poi banca",IF(I755="Vinta",F755*(E755-1)-H755*(G755-1),H755-F755),IF(I755="Vinta",H755*(G755-1)-F755*(E755-1),F755-H755)))</f>
        <v/>
      </c>
      <c r="P755" s="13"/>
    </row>
    <row r="756" customFormat="false" ht="15" hidden="false" customHeight="false" outlineLevel="0" collapsed="false">
      <c r="A756" s="12"/>
      <c r="B756" s="13"/>
      <c r="C756" s="13"/>
      <c r="D756" s="13"/>
      <c r="E756" s="14"/>
      <c r="F756" s="15"/>
      <c r="G756" s="14"/>
      <c r="H756" s="15"/>
      <c r="I756" s="13"/>
      <c r="J756" s="16"/>
      <c r="K756" s="17" t="str">
        <f aca="false">IF(O756="","",IF(O756&gt;0,O756*J756,0))</f>
        <v/>
      </c>
      <c r="L756" s="17" t="str">
        <f aca="false">IF(O756="","",O756-K756)</f>
        <v/>
      </c>
      <c r="M756" s="17" t="str">
        <f aca="false">IF(L756="","",Riepilogo!$B$2+SUM(L$3:L756))</f>
        <v/>
      </c>
      <c r="N756" s="17" t="str">
        <f aca="false">IF(OR(E756="",F756="",G756=""),"",F756*E756/G756)</f>
        <v/>
      </c>
      <c r="O756" s="17" t="str">
        <f aca="false">IF(OR(E756="",F756="",G756="",H756="",I756=""),"",IF(D756="Punta poi banca",IF(I756="Vinta",F756*(E756-1)-H756*(G756-1),H756-F756),IF(I756="Vinta",H756*(G756-1)-F756*(E756-1),F756-H756)))</f>
        <v/>
      </c>
      <c r="P756" s="13"/>
    </row>
    <row r="757" customFormat="false" ht="15" hidden="false" customHeight="false" outlineLevel="0" collapsed="false">
      <c r="A757" s="12"/>
      <c r="B757" s="13"/>
      <c r="C757" s="13"/>
      <c r="D757" s="13"/>
      <c r="E757" s="14"/>
      <c r="F757" s="15"/>
      <c r="G757" s="14"/>
      <c r="H757" s="15"/>
      <c r="I757" s="13"/>
      <c r="J757" s="16"/>
      <c r="K757" s="17" t="str">
        <f aca="false">IF(O757="","",IF(O757&gt;0,O757*J757,0))</f>
        <v/>
      </c>
      <c r="L757" s="17" t="str">
        <f aca="false">IF(O757="","",O757-K757)</f>
        <v/>
      </c>
      <c r="M757" s="17" t="str">
        <f aca="false">IF(L757="","",Riepilogo!$B$2+SUM(L$3:L757))</f>
        <v/>
      </c>
      <c r="N757" s="17" t="str">
        <f aca="false">IF(OR(E757="",F757="",G757=""),"",F757*E757/G757)</f>
        <v/>
      </c>
      <c r="O757" s="17" t="str">
        <f aca="false">IF(OR(E757="",F757="",G757="",H757="",I757=""),"",IF(D757="Punta poi banca",IF(I757="Vinta",F757*(E757-1)-H757*(G757-1),H757-F757),IF(I757="Vinta",H757*(G757-1)-F757*(E757-1),F757-H757)))</f>
        <v/>
      </c>
      <c r="P757" s="13"/>
    </row>
    <row r="758" customFormat="false" ht="15" hidden="false" customHeight="false" outlineLevel="0" collapsed="false">
      <c r="A758" s="12"/>
      <c r="B758" s="13"/>
      <c r="C758" s="13"/>
      <c r="D758" s="13"/>
      <c r="E758" s="14"/>
      <c r="F758" s="15"/>
      <c r="G758" s="14"/>
      <c r="H758" s="15"/>
      <c r="I758" s="13"/>
      <c r="J758" s="16"/>
      <c r="K758" s="17" t="str">
        <f aca="false">IF(O758="","",IF(O758&gt;0,O758*J758,0))</f>
        <v/>
      </c>
      <c r="L758" s="17" t="str">
        <f aca="false">IF(O758="","",O758-K758)</f>
        <v/>
      </c>
      <c r="M758" s="17" t="str">
        <f aca="false">IF(L758="","",Riepilogo!$B$2+SUM(L$3:L758))</f>
        <v/>
      </c>
      <c r="N758" s="17" t="str">
        <f aca="false">IF(OR(E758="",F758="",G758=""),"",F758*E758/G758)</f>
        <v/>
      </c>
      <c r="O758" s="17" t="str">
        <f aca="false">IF(OR(E758="",F758="",G758="",H758="",I758=""),"",IF(D758="Punta poi banca",IF(I758="Vinta",F758*(E758-1)-H758*(G758-1),H758-F758),IF(I758="Vinta",H758*(G758-1)-F758*(E758-1),F758-H758)))</f>
        <v/>
      </c>
      <c r="P758" s="13"/>
    </row>
    <row r="759" customFormat="false" ht="15" hidden="false" customHeight="false" outlineLevel="0" collapsed="false">
      <c r="A759" s="12"/>
      <c r="B759" s="13"/>
      <c r="C759" s="13"/>
      <c r="D759" s="13"/>
      <c r="E759" s="14"/>
      <c r="F759" s="15"/>
      <c r="G759" s="14"/>
      <c r="H759" s="15"/>
      <c r="I759" s="13"/>
      <c r="J759" s="16"/>
      <c r="K759" s="17" t="str">
        <f aca="false">IF(O759="","",IF(O759&gt;0,O759*J759,0))</f>
        <v/>
      </c>
      <c r="L759" s="17" t="str">
        <f aca="false">IF(O759="","",O759-K759)</f>
        <v/>
      </c>
      <c r="M759" s="17" t="str">
        <f aca="false">IF(L759="","",Riepilogo!$B$2+SUM(L$3:L759))</f>
        <v/>
      </c>
      <c r="N759" s="17" t="str">
        <f aca="false">IF(OR(E759="",F759="",G759=""),"",F759*E759/G759)</f>
        <v/>
      </c>
      <c r="O759" s="17" t="str">
        <f aca="false">IF(OR(E759="",F759="",G759="",H759="",I759=""),"",IF(D759="Punta poi banca",IF(I759="Vinta",F759*(E759-1)-H759*(G759-1),H759-F759),IF(I759="Vinta",H759*(G759-1)-F759*(E759-1),F759-H759)))</f>
        <v/>
      </c>
      <c r="P759" s="13"/>
    </row>
    <row r="760" customFormat="false" ht="15" hidden="false" customHeight="false" outlineLevel="0" collapsed="false">
      <c r="A760" s="12"/>
      <c r="B760" s="13"/>
      <c r="C760" s="13"/>
      <c r="D760" s="13"/>
      <c r="E760" s="14"/>
      <c r="F760" s="15"/>
      <c r="G760" s="14"/>
      <c r="H760" s="15"/>
      <c r="I760" s="13"/>
      <c r="J760" s="16"/>
      <c r="K760" s="17" t="str">
        <f aca="false">IF(O760="","",IF(O760&gt;0,O760*J760,0))</f>
        <v/>
      </c>
      <c r="L760" s="17" t="str">
        <f aca="false">IF(O760="","",O760-K760)</f>
        <v/>
      </c>
      <c r="M760" s="17" t="str">
        <f aca="false">IF(L760="","",Riepilogo!$B$2+SUM(L$3:L760))</f>
        <v/>
      </c>
      <c r="N760" s="17" t="str">
        <f aca="false">IF(OR(E760="",F760="",G760=""),"",F760*E760/G760)</f>
        <v/>
      </c>
      <c r="O760" s="17" t="str">
        <f aca="false">IF(OR(E760="",F760="",G760="",H760="",I760=""),"",IF(D760="Punta poi banca",IF(I760="Vinta",F760*(E760-1)-H760*(G760-1),H760-F760),IF(I760="Vinta",H760*(G760-1)-F760*(E760-1),F760-H760)))</f>
        <v/>
      </c>
      <c r="P760" s="13"/>
    </row>
    <row r="761" customFormat="false" ht="15" hidden="false" customHeight="false" outlineLevel="0" collapsed="false">
      <c r="A761" s="12"/>
      <c r="B761" s="13"/>
      <c r="C761" s="13"/>
      <c r="D761" s="13"/>
      <c r="E761" s="14"/>
      <c r="F761" s="15"/>
      <c r="G761" s="14"/>
      <c r="H761" s="15"/>
      <c r="I761" s="13"/>
      <c r="J761" s="16"/>
      <c r="K761" s="17" t="str">
        <f aca="false">IF(O761="","",IF(O761&gt;0,O761*J761,0))</f>
        <v/>
      </c>
      <c r="L761" s="17" t="str">
        <f aca="false">IF(O761="","",O761-K761)</f>
        <v/>
      </c>
      <c r="M761" s="17" t="str">
        <f aca="false">IF(L761="","",Riepilogo!$B$2+SUM(L$3:L761))</f>
        <v/>
      </c>
      <c r="N761" s="17" t="str">
        <f aca="false">IF(OR(E761="",F761="",G761=""),"",F761*E761/G761)</f>
        <v/>
      </c>
      <c r="O761" s="17" t="str">
        <f aca="false">IF(OR(E761="",F761="",G761="",H761="",I761=""),"",IF(D761="Punta poi banca",IF(I761="Vinta",F761*(E761-1)-H761*(G761-1),H761-F761),IF(I761="Vinta",H761*(G761-1)-F761*(E761-1),F761-H761)))</f>
        <v/>
      </c>
      <c r="P761" s="13"/>
    </row>
    <row r="762" customFormat="false" ht="15" hidden="false" customHeight="false" outlineLevel="0" collapsed="false">
      <c r="A762" s="12"/>
      <c r="B762" s="13"/>
      <c r="C762" s="13"/>
      <c r="D762" s="13"/>
      <c r="E762" s="14"/>
      <c r="F762" s="15"/>
      <c r="G762" s="14"/>
      <c r="H762" s="15"/>
      <c r="I762" s="13"/>
      <c r="J762" s="16"/>
      <c r="K762" s="17" t="str">
        <f aca="false">IF(O762="","",IF(O762&gt;0,O762*J762,0))</f>
        <v/>
      </c>
      <c r="L762" s="17" t="str">
        <f aca="false">IF(O762="","",O762-K762)</f>
        <v/>
      </c>
      <c r="M762" s="17" t="str">
        <f aca="false">IF(L762="","",Riepilogo!$B$2+SUM(L$3:L762))</f>
        <v/>
      </c>
      <c r="N762" s="17" t="str">
        <f aca="false">IF(OR(E762="",F762="",G762=""),"",F762*E762/G762)</f>
        <v/>
      </c>
      <c r="O762" s="17" t="str">
        <f aca="false">IF(OR(E762="",F762="",G762="",H762="",I762=""),"",IF(D762="Punta poi banca",IF(I762="Vinta",F762*(E762-1)-H762*(G762-1),H762-F762),IF(I762="Vinta",H762*(G762-1)-F762*(E762-1),F762-H762)))</f>
        <v/>
      </c>
      <c r="P762" s="13"/>
    </row>
    <row r="763" customFormat="false" ht="15" hidden="false" customHeight="false" outlineLevel="0" collapsed="false">
      <c r="A763" s="12"/>
      <c r="B763" s="13"/>
      <c r="C763" s="13"/>
      <c r="D763" s="13"/>
      <c r="E763" s="14"/>
      <c r="F763" s="15"/>
      <c r="G763" s="14"/>
      <c r="H763" s="15"/>
      <c r="I763" s="13"/>
      <c r="J763" s="16"/>
      <c r="K763" s="17" t="str">
        <f aca="false">IF(O763="","",IF(O763&gt;0,O763*J763,0))</f>
        <v/>
      </c>
      <c r="L763" s="17" t="str">
        <f aca="false">IF(O763="","",O763-K763)</f>
        <v/>
      </c>
      <c r="M763" s="17" t="str">
        <f aca="false">IF(L763="","",Riepilogo!$B$2+SUM(L$3:L763))</f>
        <v/>
      </c>
      <c r="N763" s="17" t="str">
        <f aca="false">IF(OR(E763="",F763="",G763=""),"",F763*E763/G763)</f>
        <v/>
      </c>
      <c r="O763" s="17" t="str">
        <f aca="false">IF(OR(E763="",F763="",G763="",H763="",I763=""),"",IF(D763="Punta poi banca",IF(I763="Vinta",F763*(E763-1)-H763*(G763-1),H763-F763),IF(I763="Vinta",H763*(G763-1)-F763*(E763-1),F763-H763)))</f>
        <v/>
      </c>
      <c r="P763" s="13"/>
    </row>
    <row r="764" customFormat="false" ht="15" hidden="false" customHeight="false" outlineLevel="0" collapsed="false">
      <c r="A764" s="12"/>
      <c r="B764" s="13"/>
      <c r="C764" s="13"/>
      <c r="D764" s="13"/>
      <c r="E764" s="14"/>
      <c r="F764" s="15"/>
      <c r="G764" s="14"/>
      <c r="H764" s="15"/>
      <c r="I764" s="13"/>
      <c r="J764" s="16"/>
      <c r="K764" s="17" t="str">
        <f aca="false">IF(O764="","",IF(O764&gt;0,O764*J764,0))</f>
        <v/>
      </c>
      <c r="L764" s="17" t="str">
        <f aca="false">IF(O764="","",O764-K764)</f>
        <v/>
      </c>
      <c r="M764" s="17" t="str">
        <f aca="false">IF(L764="","",Riepilogo!$B$2+SUM(L$3:L764))</f>
        <v/>
      </c>
      <c r="N764" s="17" t="str">
        <f aca="false">IF(OR(E764="",F764="",G764=""),"",F764*E764/G764)</f>
        <v/>
      </c>
      <c r="O764" s="17" t="str">
        <f aca="false">IF(OR(E764="",F764="",G764="",H764="",I764=""),"",IF(D764="Punta poi banca",IF(I764="Vinta",F764*(E764-1)-H764*(G764-1),H764-F764),IF(I764="Vinta",H764*(G764-1)-F764*(E764-1),F764-H764)))</f>
        <v/>
      </c>
      <c r="P764" s="13"/>
    </row>
    <row r="765" customFormat="false" ht="15" hidden="false" customHeight="false" outlineLevel="0" collapsed="false">
      <c r="A765" s="12"/>
      <c r="B765" s="13"/>
      <c r="C765" s="13"/>
      <c r="D765" s="13"/>
      <c r="E765" s="14"/>
      <c r="F765" s="15"/>
      <c r="G765" s="14"/>
      <c r="H765" s="15"/>
      <c r="I765" s="13"/>
      <c r="J765" s="16"/>
      <c r="K765" s="17" t="str">
        <f aca="false">IF(O765="","",IF(O765&gt;0,O765*J765,0))</f>
        <v/>
      </c>
      <c r="L765" s="17" t="str">
        <f aca="false">IF(O765="","",O765-K765)</f>
        <v/>
      </c>
      <c r="M765" s="17" t="str">
        <f aca="false">IF(L765="","",Riepilogo!$B$2+SUM(L$3:L765))</f>
        <v/>
      </c>
      <c r="N765" s="17" t="str">
        <f aca="false">IF(OR(E765="",F765="",G765=""),"",F765*E765/G765)</f>
        <v/>
      </c>
      <c r="O765" s="17" t="str">
        <f aca="false">IF(OR(E765="",F765="",G765="",H765="",I765=""),"",IF(D765="Punta poi banca",IF(I765="Vinta",F765*(E765-1)-H765*(G765-1),H765-F765),IF(I765="Vinta",H765*(G765-1)-F765*(E765-1),F765-H765)))</f>
        <v/>
      </c>
      <c r="P765" s="13"/>
    </row>
    <row r="766" customFormat="false" ht="15" hidden="false" customHeight="false" outlineLevel="0" collapsed="false">
      <c r="A766" s="12"/>
      <c r="B766" s="13"/>
      <c r="C766" s="13"/>
      <c r="D766" s="13"/>
      <c r="E766" s="14"/>
      <c r="F766" s="15"/>
      <c r="G766" s="14"/>
      <c r="H766" s="15"/>
      <c r="I766" s="13"/>
      <c r="J766" s="16"/>
      <c r="K766" s="17" t="str">
        <f aca="false">IF(O766="","",IF(O766&gt;0,O766*J766,0))</f>
        <v/>
      </c>
      <c r="L766" s="17" t="str">
        <f aca="false">IF(O766="","",O766-K766)</f>
        <v/>
      </c>
      <c r="M766" s="17" t="str">
        <f aca="false">IF(L766="","",Riepilogo!$B$2+SUM(L$3:L766))</f>
        <v/>
      </c>
      <c r="N766" s="17" t="str">
        <f aca="false">IF(OR(E766="",F766="",G766=""),"",F766*E766/G766)</f>
        <v/>
      </c>
      <c r="O766" s="17" t="str">
        <f aca="false">IF(OR(E766="",F766="",G766="",H766="",I766=""),"",IF(D766="Punta poi banca",IF(I766="Vinta",F766*(E766-1)-H766*(G766-1),H766-F766),IF(I766="Vinta",H766*(G766-1)-F766*(E766-1),F766-H766)))</f>
        <v/>
      </c>
      <c r="P766" s="13"/>
    </row>
    <row r="767" customFormat="false" ht="15" hidden="false" customHeight="false" outlineLevel="0" collapsed="false">
      <c r="A767" s="12"/>
      <c r="B767" s="13"/>
      <c r="C767" s="13"/>
      <c r="D767" s="13"/>
      <c r="E767" s="14"/>
      <c r="F767" s="15"/>
      <c r="G767" s="14"/>
      <c r="H767" s="15"/>
      <c r="I767" s="13"/>
      <c r="J767" s="16"/>
      <c r="K767" s="17" t="str">
        <f aca="false">IF(O767="","",IF(O767&gt;0,O767*J767,0))</f>
        <v/>
      </c>
      <c r="L767" s="17" t="str">
        <f aca="false">IF(O767="","",O767-K767)</f>
        <v/>
      </c>
      <c r="M767" s="17" t="str">
        <f aca="false">IF(L767="","",Riepilogo!$B$2+SUM(L$3:L767))</f>
        <v/>
      </c>
      <c r="N767" s="17" t="str">
        <f aca="false">IF(OR(E767="",F767="",G767=""),"",F767*E767/G767)</f>
        <v/>
      </c>
      <c r="O767" s="17" t="str">
        <f aca="false">IF(OR(E767="",F767="",G767="",H767="",I767=""),"",IF(D767="Punta poi banca",IF(I767="Vinta",F767*(E767-1)-H767*(G767-1),H767-F767),IF(I767="Vinta",H767*(G767-1)-F767*(E767-1),F767-H767)))</f>
        <v/>
      </c>
      <c r="P767" s="13"/>
    </row>
    <row r="768" customFormat="false" ht="15" hidden="false" customHeight="false" outlineLevel="0" collapsed="false">
      <c r="A768" s="12"/>
      <c r="B768" s="13"/>
      <c r="C768" s="13"/>
      <c r="D768" s="13"/>
      <c r="E768" s="14"/>
      <c r="F768" s="15"/>
      <c r="G768" s="14"/>
      <c r="H768" s="15"/>
      <c r="I768" s="13"/>
      <c r="J768" s="16"/>
      <c r="K768" s="17" t="str">
        <f aca="false">IF(O768="","",IF(O768&gt;0,O768*J768,0))</f>
        <v/>
      </c>
      <c r="L768" s="17" t="str">
        <f aca="false">IF(O768="","",O768-K768)</f>
        <v/>
      </c>
      <c r="M768" s="17" t="str">
        <f aca="false">IF(L768="","",Riepilogo!$B$2+SUM(L$3:L768))</f>
        <v/>
      </c>
      <c r="N768" s="17" t="str">
        <f aca="false">IF(OR(E768="",F768="",G768=""),"",F768*E768/G768)</f>
        <v/>
      </c>
      <c r="O768" s="17" t="str">
        <f aca="false">IF(OR(E768="",F768="",G768="",H768="",I768=""),"",IF(D768="Punta poi banca",IF(I768="Vinta",F768*(E768-1)-H768*(G768-1),H768-F768),IF(I768="Vinta",H768*(G768-1)-F768*(E768-1),F768-H768)))</f>
        <v/>
      </c>
      <c r="P768" s="13"/>
    </row>
    <row r="769" customFormat="false" ht="15" hidden="false" customHeight="false" outlineLevel="0" collapsed="false">
      <c r="A769" s="12"/>
      <c r="B769" s="13"/>
      <c r="C769" s="13"/>
      <c r="D769" s="13"/>
      <c r="E769" s="14"/>
      <c r="F769" s="15"/>
      <c r="G769" s="14"/>
      <c r="H769" s="15"/>
      <c r="I769" s="13"/>
      <c r="J769" s="16"/>
      <c r="K769" s="17" t="str">
        <f aca="false">IF(O769="","",IF(O769&gt;0,O769*J769,0))</f>
        <v/>
      </c>
      <c r="L769" s="17" t="str">
        <f aca="false">IF(O769="","",O769-K769)</f>
        <v/>
      </c>
      <c r="M769" s="17" t="str">
        <f aca="false">IF(L769="","",Riepilogo!$B$2+SUM(L$3:L769))</f>
        <v/>
      </c>
      <c r="N769" s="17" t="str">
        <f aca="false">IF(OR(E769="",F769="",G769=""),"",F769*E769/G769)</f>
        <v/>
      </c>
      <c r="O769" s="17" t="str">
        <f aca="false">IF(OR(E769="",F769="",G769="",H769="",I769=""),"",IF(D769="Punta poi banca",IF(I769="Vinta",F769*(E769-1)-H769*(G769-1),H769-F769),IF(I769="Vinta",H769*(G769-1)-F769*(E769-1),F769-H769)))</f>
        <v/>
      </c>
      <c r="P769" s="13"/>
    </row>
    <row r="770" customFormat="false" ht="15" hidden="false" customHeight="false" outlineLevel="0" collapsed="false">
      <c r="A770" s="12"/>
      <c r="B770" s="13"/>
      <c r="C770" s="13"/>
      <c r="D770" s="13"/>
      <c r="E770" s="14"/>
      <c r="F770" s="15"/>
      <c r="G770" s="14"/>
      <c r="H770" s="15"/>
      <c r="I770" s="13"/>
      <c r="J770" s="16"/>
      <c r="K770" s="17" t="str">
        <f aca="false">IF(O770="","",IF(O770&gt;0,O770*J770,0))</f>
        <v/>
      </c>
      <c r="L770" s="17" t="str">
        <f aca="false">IF(O770="","",O770-K770)</f>
        <v/>
      </c>
      <c r="M770" s="17" t="str">
        <f aca="false">IF(L770="","",Riepilogo!$B$2+SUM(L$3:L770))</f>
        <v/>
      </c>
      <c r="N770" s="17" t="str">
        <f aca="false">IF(OR(E770="",F770="",G770=""),"",F770*E770/G770)</f>
        <v/>
      </c>
      <c r="O770" s="17" t="str">
        <f aca="false">IF(OR(E770="",F770="",G770="",H770="",I770=""),"",IF(D770="Punta poi banca",IF(I770="Vinta",F770*(E770-1)-H770*(G770-1),H770-F770),IF(I770="Vinta",H770*(G770-1)-F770*(E770-1),F770-H770)))</f>
        <v/>
      </c>
      <c r="P770" s="13"/>
    </row>
    <row r="771" customFormat="false" ht="15" hidden="false" customHeight="false" outlineLevel="0" collapsed="false">
      <c r="A771" s="12"/>
      <c r="B771" s="13"/>
      <c r="C771" s="13"/>
      <c r="D771" s="13"/>
      <c r="E771" s="14"/>
      <c r="F771" s="15"/>
      <c r="G771" s="14"/>
      <c r="H771" s="15"/>
      <c r="I771" s="13"/>
      <c r="J771" s="16"/>
      <c r="K771" s="17" t="str">
        <f aca="false">IF(O771="","",IF(O771&gt;0,O771*J771,0))</f>
        <v/>
      </c>
      <c r="L771" s="17" t="str">
        <f aca="false">IF(O771="","",O771-K771)</f>
        <v/>
      </c>
      <c r="M771" s="17" t="str">
        <f aca="false">IF(L771="","",Riepilogo!$B$2+SUM(L$3:L771))</f>
        <v/>
      </c>
      <c r="N771" s="17" t="str">
        <f aca="false">IF(OR(E771="",F771="",G771=""),"",F771*E771/G771)</f>
        <v/>
      </c>
      <c r="O771" s="17" t="str">
        <f aca="false">IF(OR(E771="",F771="",G771="",H771="",I771=""),"",IF(D771="Punta poi banca",IF(I771="Vinta",F771*(E771-1)-H771*(G771-1),H771-F771),IF(I771="Vinta",H771*(G771-1)-F771*(E771-1),F771-H771)))</f>
        <v/>
      </c>
      <c r="P771" s="13"/>
    </row>
    <row r="772" customFormat="false" ht="15" hidden="false" customHeight="false" outlineLevel="0" collapsed="false">
      <c r="A772" s="12"/>
      <c r="B772" s="13"/>
      <c r="C772" s="13"/>
      <c r="D772" s="13"/>
      <c r="E772" s="14"/>
      <c r="F772" s="15"/>
      <c r="G772" s="14"/>
      <c r="H772" s="15"/>
      <c r="I772" s="13"/>
      <c r="J772" s="16"/>
      <c r="K772" s="17" t="str">
        <f aca="false">IF(O772="","",IF(O772&gt;0,O772*J772,0))</f>
        <v/>
      </c>
      <c r="L772" s="17" t="str">
        <f aca="false">IF(O772="","",O772-K772)</f>
        <v/>
      </c>
      <c r="M772" s="17" t="str">
        <f aca="false">IF(L772="","",Riepilogo!$B$2+SUM(L$3:L772))</f>
        <v/>
      </c>
      <c r="N772" s="17" t="str">
        <f aca="false">IF(OR(E772="",F772="",G772=""),"",F772*E772/G772)</f>
        <v/>
      </c>
      <c r="O772" s="17" t="str">
        <f aca="false">IF(OR(E772="",F772="",G772="",H772="",I772=""),"",IF(D772="Punta poi banca",IF(I772="Vinta",F772*(E772-1)-H772*(G772-1),H772-F772),IF(I772="Vinta",H772*(G772-1)-F772*(E772-1),F772-H772)))</f>
        <v/>
      </c>
      <c r="P772" s="13"/>
    </row>
    <row r="773" customFormat="false" ht="15" hidden="false" customHeight="false" outlineLevel="0" collapsed="false">
      <c r="A773" s="12"/>
      <c r="B773" s="13"/>
      <c r="C773" s="13"/>
      <c r="D773" s="13"/>
      <c r="E773" s="14"/>
      <c r="F773" s="15"/>
      <c r="G773" s="14"/>
      <c r="H773" s="15"/>
      <c r="I773" s="13"/>
      <c r="J773" s="16"/>
      <c r="K773" s="17" t="str">
        <f aca="false">IF(O773="","",IF(O773&gt;0,O773*J773,0))</f>
        <v/>
      </c>
      <c r="L773" s="17" t="str">
        <f aca="false">IF(O773="","",O773-K773)</f>
        <v/>
      </c>
      <c r="M773" s="17" t="str">
        <f aca="false">IF(L773="","",Riepilogo!$B$2+SUM(L$3:L773))</f>
        <v/>
      </c>
      <c r="N773" s="17" t="str">
        <f aca="false">IF(OR(E773="",F773="",G773=""),"",F773*E773/G773)</f>
        <v/>
      </c>
      <c r="O773" s="17" t="str">
        <f aca="false">IF(OR(E773="",F773="",G773="",H773="",I773=""),"",IF(D773="Punta poi banca",IF(I773="Vinta",F773*(E773-1)-H773*(G773-1),H773-F773),IF(I773="Vinta",H773*(G773-1)-F773*(E773-1),F773-H773)))</f>
        <v/>
      </c>
      <c r="P773" s="13"/>
    </row>
    <row r="774" customFormat="false" ht="15" hidden="false" customHeight="false" outlineLevel="0" collapsed="false">
      <c r="A774" s="12"/>
      <c r="B774" s="13"/>
      <c r="C774" s="13"/>
      <c r="D774" s="13"/>
      <c r="E774" s="14"/>
      <c r="F774" s="15"/>
      <c r="G774" s="14"/>
      <c r="H774" s="15"/>
      <c r="I774" s="13"/>
      <c r="J774" s="16"/>
      <c r="K774" s="17" t="str">
        <f aca="false">IF(O774="","",IF(O774&gt;0,O774*J774,0))</f>
        <v/>
      </c>
      <c r="L774" s="17" t="str">
        <f aca="false">IF(O774="","",O774-K774)</f>
        <v/>
      </c>
      <c r="M774" s="17" t="str">
        <f aca="false">IF(L774="","",Riepilogo!$B$2+SUM(L$3:L774))</f>
        <v/>
      </c>
      <c r="N774" s="17" t="str">
        <f aca="false">IF(OR(E774="",F774="",G774=""),"",F774*E774/G774)</f>
        <v/>
      </c>
      <c r="O774" s="17" t="str">
        <f aca="false">IF(OR(E774="",F774="",G774="",H774="",I774=""),"",IF(D774="Punta poi banca",IF(I774="Vinta",F774*(E774-1)-H774*(G774-1),H774-F774),IF(I774="Vinta",H774*(G774-1)-F774*(E774-1),F774-H774)))</f>
        <v/>
      </c>
      <c r="P774" s="13"/>
    </row>
    <row r="775" customFormat="false" ht="15" hidden="false" customHeight="false" outlineLevel="0" collapsed="false">
      <c r="A775" s="12"/>
      <c r="B775" s="13"/>
      <c r="C775" s="13"/>
      <c r="D775" s="13"/>
      <c r="E775" s="14"/>
      <c r="F775" s="15"/>
      <c r="G775" s="14"/>
      <c r="H775" s="15"/>
      <c r="I775" s="13"/>
      <c r="J775" s="16"/>
      <c r="K775" s="17" t="str">
        <f aca="false">IF(O775="","",IF(O775&gt;0,O775*J775,0))</f>
        <v/>
      </c>
      <c r="L775" s="17" t="str">
        <f aca="false">IF(O775="","",O775-K775)</f>
        <v/>
      </c>
      <c r="M775" s="17" t="str">
        <f aca="false">IF(L775="","",Riepilogo!$B$2+SUM(L$3:L775))</f>
        <v/>
      </c>
      <c r="N775" s="17" t="str">
        <f aca="false">IF(OR(E775="",F775="",G775=""),"",F775*E775/G775)</f>
        <v/>
      </c>
      <c r="O775" s="17" t="str">
        <f aca="false">IF(OR(E775="",F775="",G775="",H775="",I775=""),"",IF(D775="Punta poi banca",IF(I775="Vinta",F775*(E775-1)-H775*(G775-1),H775-F775),IF(I775="Vinta",H775*(G775-1)-F775*(E775-1),F775-H775)))</f>
        <v/>
      </c>
      <c r="P775" s="13"/>
    </row>
    <row r="776" customFormat="false" ht="15" hidden="false" customHeight="false" outlineLevel="0" collapsed="false">
      <c r="A776" s="12"/>
      <c r="B776" s="13"/>
      <c r="C776" s="13"/>
      <c r="D776" s="13"/>
      <c r="E776" s="14"/>
      <c r="F776" s="15"/>
      <c r="G776" s="14"/>
      <c r="H776" s="15"/>
      <c r="I776" s="13"/>
      <c r="J776" s="16"/>
      <c r="K776" s="17" t="str">
        <f aca="false">IF(O776="","",IF(O776&gt;0,O776*J776,0))</f>
        <v/>
      </c>
      <c r="L776" s="17" t="str">
        <f aca="false">IF(O776="","",O776-K776)</f>
        <v/>
      </c>
      <c r="M776" s="17" t="str">
        <f aca="false">IF(L776="","",Riepilogo!$B$2+SUM(L$3:L776))</f>
        <v/>
      </c>
      <c r="N776" s="17" t="str">
        <f aca="false">IF(OR(E776="",F776="",G776=""),"",F776*E776/G776)</f>
        <v/>
      </c>
      <c r="O776" s="17" t="str">
        <f aca="false">IF(OR(E776="",F776="",G776="",H776="",I776=""),"",IF(D776="Punta poi banca",IF(I776="Vinta",F776*(E776-1)-H776*(G776-1),H776-F776),IF(I776="Vinta",H776*(G776-1)-F776*(E776-1),F776-H776)))</f>
        <v/>
      </c>
      <c r="P776" s="13"/>
    </row>
    <row r="777" customFormat="false" ht="15" hidden="false" customHeight="false" outlineLevel="0" collapsed="false">
      <c r="A777" s="12"/>
      <c r="B777" s="13"/>
      <c r="C777" s="13"/>
      <c r="D777" s="13"/>
      <c r="E777" s="14"/>
      <c r="F777" s="15"/>
      <c r="G777" s="14"/>
      <c r="H777" s="15"/>
      <c r="I777" s="13"/>
      <c r="J777" s="16"/>
      <c r="K777" s="17" t="str">
        <f aca="false">IF(O777="","",IF(O777&gt;0,O777*J777,0))</f>
        <v/>
      </c>
      <c r="L777" s="17" t="str">
        <f aca="false">IF(O777="","",O777-K777)</f>
        <v/>
      </c>
      <c r="M777" s="17" t="str">
        <f aca="false">IF(L777="","",Riepilogo!$B$2+SUM(L$3:L777))</f>
        <v/>
      </c>
      <c r="N777" s="17" t="str">
        <f aca="false">IF(OR(E777="",F777="",G777=""),"",F777*E777/G777)</f>
        <v/>
      </c>
      <c r="O777" s="17" t="str">
        <f aca="false">IF(OR(E777="",F777="",G777="",H777="",I777=""),"",IF(D777="Punta poi banca",IF(I777="Vinta",F777*(E777-1)-H777*(G777-1),H777-F777),IF(I777="Vinta",H777*(G777-1)-F777*(E777-1),F777-H777)))</f>
        <v/>
      </c>
      <c r="P777" s="13"/>
    </row>
    <row r="778" customFormat="false" ht="15" hidden="false" customHeight="false" outlineLevel="0" collapsed="false">
      <c r="A778" s="12"/>
      <c r="B778" s="13"/>
      <c r="C778" s="13"/>
      <c r="D778" s="13"/>
      <c r="E778" s="14"/>
      <c r="F778" s="15"/>
      <c r="G778" s="14"/>
      <c r="H778" s="15"/>
      <c r="I778" s="13"/>
      <c r="J778" s="16"/>
      <c r="K778" s="17" t="str">
        <f aca="false">IF(O778="","",IF(O778&gt;0,O778*J778,0))</f>
        <v/>
      </c>
      <c r="L778" s="17" t="str">
        <f aca="false">IF(O778="","",O778-K778)</f>
        <v/>
      </c>
      <c r="M778" s="17" t="str">
        <f aca="false">IF(L778="","",Riepilogo!$B$2+SUM(L$3:L778))</f>
        <v/>
      </c>
      <c r="N778" s="17" t="str">
        <f aca="false">IF(OR(E778="",F778="",G778=""),"",F778*E778/G778)</f>
        <v/>
      </c>
      <c r="O778" s="17" t="str">
        <f aca="false">IF(OR(E778="",F778="",G778="",H778="",I778=""),"",IF(D778="Punta poi banca",IF(I778="Vinta",F778*(E778-1)-H778*(G778-1),H778-F778),IF(I778="Vinta",H778*(G778-1)-F778*(E778-1),F778-H778)))</f>
        <v/>
      </c>
      <c r="P778" s="13"/>
    </row>
    <row r="779" customFormat="false" ht="15" hidden="false" customHeight="false" outlineLevel="0" collapsed="false">
      <c r="A779" s="12"/>
      <c r="B779" s="13"/>
      <c r="C779" s="13"/>
      <c r="D779" s="13"/>
      <c r="E779" s="14"/>
      <c r="F779" s="15"/>
      <c r="G779" s="14"/>
      <c r="H779" s="15"/>
      <c r="I779" s="13"/>
      <c r="J779" s="16"/>
      <c r="K779" s="17" t="str">
        <f aca="false">IF(O779="","",IF(O779&gt;0,O779*J779,0))</f>
        <v/>
      </c>
      <c r="L779" s="17" t="str">
        <f aca="false">IF(O779="","",O779-K779)</f>
        <v/>
      </c>
      <c r="M779" s="17" t="str">
        <f aca="false">IF(L779="","",Riepilogo!$B$2+SUM(L$3:L779))</f>
        <v/>
      </c>
      <c r="N779" s="17" t="str">
        <f aca="false">IF(OR(E779="",F779="",G779=""),"",F779*E779/G779)</f>
        <v/>
      </c>
      <c r="O779" s="17" t="str">
        <f aca="false">IF(OR(E779="",F779="",G779="",H779="",I779=""),"",IF(D779="Punta poi banca",IF(I779="Vinta",F779*(E779-1)-H779*(G779-1),H779-F779),IF(I779="Vinta",H779*(G779-1)-F779*(E779-1),F779-H779)))</f>
        <v/>
      </c>
      <c r="P779" s="13"/>
    </row>
    <row r="780" customFormat="false" ht="15" hidden="false" customHeight="false" outlineLevel="0" collapsed="false">
      <c r="A780" s="12"/>
      <c r="B780" s="13"/>
      <c r="C780" s="13"/>
      <c r="D780" s="13"/>
      <c r="E780" s="14"/>
      <c r="F780" s="15"/>
      <c r="G780" s="14"/>
      <c r="H780" s="15"/>
      <c r="I780" s="13"/>
      <c r="J780" s="16"/>
      <c r="K780" s="17" t="str">
        <f aca="false">IF(O780="","",IF(O780&gt;0,O780*J780,0))</f>
        <v/>
      </c>
      <c r="L780" s="17" t="str">
        <f aca="false">IF(O780="","",O780-K780)</f>
        <v/>
      </c>
      <c r="M780" s="17" t="str">
        <f aca="false">IF(L780="","",Riepilogo!$B$2+SUM(L$3:L780))</f>
        <v/>
      </c>
      <c r="N780" s="17" t="str">
        <f aca="false">IF(OR(E780="",F780="",G780=""),"",F780*E780/G780)</f>
        <v/>
      </c>
      <c r="O780" s="17" t="str">
        <f aca="false">IF(OR(E780="",F780="",G780="",H780="",I780=""),"",IF(D780="Punta poi banca",IF(I780="Vinta",F780*(E780-1)-H780*(G780-1),H780-F780),IF(I780="Vinta",H780*(G780-1)-F780*(E780-1),F780-H780)))</f>
        <v/>
      </c>
      <c r="P780" s="13"/>
    </row>
    <row r="781" customFormat="false" ht="15" hidden="false" customHeight="false" outlineLevel="0" collapsed="false">
      <c r="A781" s="12"/>
      <c r="B781" s="13"/>
      <c r="C781" s="13"/>
      <c r="D781" s="13"/>
      <c r="E781" s="14"/>
      <c r="F781" s="15"/>
      <c r="G781" s="14"/>
      <c r="H781" s="15"/>
      <c r="I781" s="13"/>
      <c r="J781" s="16"/>
      <c r="K781" s="17" t="str">
        <f aca="false">IF(O781="","",IF(O781&gt;0,O781*J781,0))</f>
        <v/>
      </c>
      <c r="L781" s="17" t="str">
        <f aca="false">IF(O781="","",O781-K781)</f>
        <v/>
      </c>
      <c r="M781" s="17" t="str">
        <f aca="false">IF(L781="","",Riepilogo!$B$2+SUM(L$3:L781))</f>
        <v/>
      </c>
      <c r="N781" s="17" t="str">
        <f aca="false">IF(OR(E781="",F781="",G781=""),"",F781*E781/G781)</f>
        <v/>
      </c>
      <c r="O781" s="17" t="str">
        <f aca="false">IF(OR(E781="",F781="",G781="",H781="",I781=""),"",IF(D781="Punta poi banca",IF(I781="Vinta",F781*(E781-1)-H781*(G781-1),H781-F781),IF(I781="Vinta",H781*(G781-1)-F781*(E781-1),F781-H781)))</f>
        <v/>
      </c>
      <c r="P781" s="13"/>
    </row>
    <row r="782" customFormat="false" ht="15" hidden="false" customHeight="false" outlineLevel="0" collapsed="false">
      <c r="A782" s="12"/>
      <c r="B782" s="13"/>
      <c r="C782" s="13"/>
      <c r="D782" s="13"/>
      <c r="E782" s="14"/>
      <c r="F782" s="15"/>
      <c r="G782" s="14"/>
      <c r="H782" s="15"/>
      <c r="I782" s="13"/>
      <c r="J782" s="16"/>
      <c r="K782" s="17" t="str">
        <f aca="false">IF(O782="","",IF(O782&gt;0,O782*J782,0))</f>
        <v/>
      </c>
      <c r="L782" s="17" t="str">
        <f aca="false">IF(O782="","",O782-K782)</f>
        <v/>
      </c>
      <c r="M782" s="17" t="str">
        <f aca="false">IF(L782="","",Riepilogo!$B$2+SUM(L$3:L782))</f>
        <v/>
      </c>
      <c r="N782" s="17" t="str">
        <f aca="false">IF(OR(E782="",F782="",G782=""),"",F782*E782/G782)</f>
        <v/>
      </c>
      <c r="O782" s="17" t="str">
        <f aca="false">IF(OR(E782="",F782="",G782="",H782="",I782=""),"",IF(D782="Punta poi banca",IF(I782="Vinta",F782*(E782-1)-H782*(G782-1),H782-F782),IF(I782="Vinta",H782*(G782-1)-F782*(E782-1),F782-H782)))</f>
        <v/>
      </c>
      <c r="P782" s="13"/>
    </row>
    <row r="783" customFormat="false" ht="15" hidden="false" customHeight="false" outlineLevel="0" collapsed="false">
      <c r="A783" s="12"/>
      <c r="B783" s="13"/>
      <c r="C783" s="13"/>
      <c r="D783" s="13"/>
      <c r="E783" s="14"/>
      <c r="F783" s="15"/>
      <c r="G783" s="14"/>
      <c r="H783" s="15"/>
      <c r="I783" s="13"/>
      <c r="J783" s="16"/>
      <c r="K783" s="17" t="str">
        <f aca="false">IF(O783="","",IF(O783&gt;0,O783*J783,0))</f>
        <v/>
      </c>
      <c r="L783" s="17" t="str">
        <f aca="false">IF(O783="","",O783-K783)</f>
        <v/>
      </c>
      <c r="M783" s="17" t="str">
        <f aca="false">IF(L783="","",Riepilogo!$B$2+SUM(L$3:L783))</f>
        <v/>
      </c>
      <c r="N783" s="17" t="str">
        <f aca="false">IF(OR(E783="",F783="",G783=""),"",F783*E783/G783)</f>
        <v/>
      </c>
      <c r="O783" s="17" t="str">
        <f aca="false">IF(OR(E783="",F783="",G783="",H783="",I783=""),"",IF(D783="Punta poi banca",IF(I783="Vinta",F783*(E783-1)-H783*(G783-1),H783-F783),IF(I783="Vinta",H783*(G783-1)-F783*(E783-1),F783-H783)))</f>
        <v/>
      </c>
      <c r="P783" s="13"/>
    </row>
    <row r="784" customFormat="false" ht="15" hidden="false" customHeight="false" outlineLevel="0" collapsed="false">
      <c r="A784" s="12"/>
      <c r="B784" s="13"/>
      <c r="C784" s="13"/>
      <c r="D784" s="13"/>
      <c r="E784" s="14"/>
      <c r="F784" s="15"/>
      <c r="G784" s="14"/>
      <c r="H784" s="15"/>
      <c r="I784" s="13"/>
      <c r="J784" s="16"/>
      <c r="K784" s="17" t="str">
        <f aca="false">IF(O784="","",IF(O784&gt;0,O784*J784,0))</f>
        <v/>
      </c>
      <c r="L784" s="17" t="str">
        <f aca="false">IF(O784="","",O784-K784)</f>
        <v/>
      </c>
      <c r="M784" s="17" t="str">
        <f aca="false">IF(L784="","",Riepilogo!$B$2+SUM(L$3:L784))</f>
        <v/>
      </c>
      <c r="N784" s="17" t="str">
        <f aca="false">IF(OR(E784="",F784="",G784=""),"",F784*E784/G784)</f>
        <v/>
      </c>
      <c r="O784" s="17" t="str">
        <f aca="false">IF(OR(E784="",F784="",G784="",H784="",I784=""),"",IF(D784="Punta poi banca",IF(I784="Vinta",F784*(E784-1)-H784*(G784-1),H784-F784),IF(I784="Vinta",H784*(G784-1)-F784*(E784-1),F784-H784)))</f>
        <v/>
      </c>
      <c r="P784" s="13"/>
    </row>
    <row r="785" customFormat="false" ht="15" hidden="false" customHeight="false" outlineLevel="0" collapsed="false">
      <c r="A785" s="12"/>
      <c r="B785" s="13"/>
      <c r="C785" s="13"/>
      <c r="D785" s="13"/>
      <c r="E785" s="14"/>
      <c r="F785" s="15"/>
      <c r="G785" s="14"/>
      <c r="H785" s="15"/>
      <c r="I785" s="13"/>
      <c r="J785" s="16"/>
      <c r="K785" s="17" t="str">
        <f aca="false">IF(O785="","",IF(O785&gt;0,O785*J785,0))</f>
        <v/>
      </c>
      <c r="L785" s="17" t="str">
        <f aca="false">IF(O785="","",O785-K785)</f>
        <v/>
      </c>
      <c r="M785" s="17" t="str">
        <f aca="false">IF(L785="","",Riepilogo!$B$2+SUM(L$3:L785))</f>
        <v/>
      </c>
      <c r="N785" s="17" t="str">
        <f aca="false">IF(OR(E785="",F785="",G785=""),"",F785*E785/G785)</f>
        <v/>
      </c>
      <c r="O785" s="17" t="str">
        <f aca="false">IF(OR(E785="",F785="",G785="",H785="",I785=""),"",IF(D785="Punta poi banca",IF(I785="Vinta",F785*(E785-1)-H785*(G785-1),H785-F785),IF(I785="Vinta",H785*(G785-1)-F785*(E785-1),F785-H785)))</f>
        <v/>
      </c>
      <c r="P785" s="13"/>
    </row>
    <row r="786" customFormat="false" ht="15" hidden="false" customHeight="false" outlineLevel="0" collapsed="false">
      <c r="A786" s="12"/>
      <c r="B786" s="13"/>
      <c r="C786" s="13"/>
      <c r="D786" s="13"/>
      <c r="E786" s="14"/>
      <c r="F786" s="15"/>
      <c r="G786" s="14"/>
      <c r="H786" s="15"/>
      <c r="I786" s="13"/>
      <c r="J786" s="16"/>
      <c r="K786" s="17" t="str">
        <f aca="false">IF(O786="","",IF(O786&gt;0,O786*J786,0))</f>
        <v/>
      </c>
      <c r="L786" s="17" t="str">
        <f aca="false">IF(O786="","",O786-K786)</f>
        <v/>
      </c>
      <c r="M786" s="17" t="str">
        <f aca="false">IF(L786="","",Riepilogo!$B$2+SUM(L$3:L786))</f>
        <v/>
      </c>
      <c r="N786" s="17" t="str">
        <f aca="false">IF(OR(E786="",F786="",G786=""),"",F786*E786/G786)</f>
        <v/>
      </c>
      <c r="O786" s="17" t="str">
        <f aca="false">IF(OR(E786="",F786="",G786="",H786="",I786=""),"",IF(D786="Punta poi banca",IF(I786="Vinta",F786*(E786-1)-H786*(G786-1),H786-F786),IF(I786="Vinta",H786*(G786-1)-F786*(E786-1),F786-H786)))</f>
        <v/>
      </c>
      <c r="P786" s="13"/>
    </row>
    <row r="787" customFormat="false" ht="15" hidden="false" customHeight="false" outlineLevel="0" collapsed="false">
      <c r="A787" s="12"/>
      <c r="B787" s="13"/>
      <c r="C787" s="13"/>
      <c r="D787" s="13"/>
      <c r="E787" s="14"/>
      <c r="F787" s="15"/>
      <c r="G787" s="14"/>
      <c r="H787" s="15"/>
      <c r="I787" s="13"/>
      <c r="J787" s="16"/>
      <c r="K787" s="17" t="str">
        <f aca="false">IF(O787="","",IF(O787&gt;0,O787*J787,0))</f>
        <v/>
      </c>
      <c r="L787" s="17" t="str">
        <f aca="false">IF(O787="","",O787-K787)</f>
        <v/>
      </c>
      <c r="M787" s="17" t="str">
        <f aca="false">IF(L787="","",Riepilogo!$B$2+SUM(L$3:L787))</f>
        <v/>
      </c>
      <c r="N787" s="17" t="str">
        <f aca="false">IF(OR(E787="",F787="",G787=""),"",F787*E787/G787)</f>
        <v/>
      </c>
      <c r="O787" s="17" t="str">
        <f aca="false">IF(OR(E787="",F787="",G787="",H787="",I787=""),"",IF(D787="Punta poi banca",IF(I787="Vinta",F787*(E787-1)-H787*(G787-1),H787-F787),IF(I787="Vinta",H787*(G787-1)-F787*(E787-1),F787-H787)))</f>
        <v/>
      </c>
      <c r="P787" s="13"/>
    </row>
    <row r="788" customFormat="false" ht="15" hidden="false" customHeight="false" outlineLevel="0" collapsed="false">
      <c r="A788" s="12"/>
      <c r="B788" s="13"/>
      <c r="C788" s="13"/>
      <c r="D788" s="13"/>
      <c r="E788" s="14"/>
      <c r="F788" s="15"/>
      <c r="G788" s="14"/>
      <c r="H788" s="15"/>
      <c r="I788" s="13"/>
      <c r="J788" s="16"/>
      <c r="K788" s="17" t="str">
        <f aca="false">IF(O788="","",IF(O788&gt;0,O788*J788,0))</f>
        <v/>
      </c>
      <c r="L788" s="17" t="str">
        <f aca="false">IF(O788="","",O788-K788)</f>
        <v/>
      </c>
      <c r="M788" s="17" t="str">
        <f aca="false">IF(L788="","",Riepilogo!$B$2+SUM(L$3:L788))</f>
        <v/>
      </c>
      <c r="N788" s="17" t="str">
        <f aca="false">IF(OR(E788="",F788="",G788=""),"",F788*E788/G788)</f>
        <v/>
      </c>
      <c r="O788" s="17" t="str">
        <f aca="false">IF(OR(E788="",F788="",G788="",H788="",I788=""),"",IF(D788="Punta poi banca",IF(I788="Vinta",F788*(E788-1)-H788*(G788-1),H788-F788),IF(I788="Vinta",H788*(G788-1)-F788*(E788-1),F788-H788)))</f>
        <v/>
      </c>
      <c r="P788" s="13"/>
    </row>
    <row r="789" customFormat="false" ht="15" hidden="false" customHeight="false" outlineLevel="0" collapsed="false">
      <c r="A789" s="12"/>
      <c r="B789" s="13"/>
      <c r="C789" s="13"/>
      <c r="D789" s="13"/>
      <c r="E789" s="14"/>
      <c r="F789" s="15"/>
      <c r="G789" s="14"/>
      <c r="H789" s="15"/>
      <c r="I789" s="13"/>
      <c r="J789" s="16"/>
      <c r="K789" s="17" t="str">
        <f aca="false">IF(O789="","",IF(O789&gt;0,O789*J789,0))</f>
        <v/>
      </c>
      <c r="L789" s="17" t="str">
        <f aca="false">IF(O789="","",O789-K789)</f>
        <v/>
      </c>
      <c r="M789" s="17" t="str">
        <f aca="false">IF(L789="","",Riepilogo!$B$2+SUM(L$3:L789))</f>
        <v/>
      </c>
      <c r="N789" s="17" t="str">
        <f aca="false">IF(OR(E789="",F789="",G789=""),"",F789*E789/G789)</f>
        <v/>
      </c>
      <c r="O789" s="17" t="str">
        <f aca="false">IF(OR(E789="",F789="",G789="",H789="",I789=""),"",IF(D789="Punta poi banca",IF(I789="Vinta",F789*(E789-1)-H789*(G789-1),H789-F789),IF(I789="Vinta",H789*(G789-1)-F789*(E789-1),F789-H789)))</f>
        <v/>
      </c>
      <c r="P789" s="13"/>
    </row>
    <row r="790" customFormat="false" ht="15" hidden="false" customHeight="false" outlineLevel="0" collapsed="false">
      <c r="A790" s="12"/>
      <c r="B790" s="13"/>
      <c r="C790" s="13"/>
      <c r="D790" s="13"/>
      <c r="E790" s="14"/>
      <c r="F790" s="15"/>
      <c r="G790" s="14"/>
      <c r="H790" s="15"/>
      <c r="I790" s="13"/>
      <c r="J790" s="16"/>
      <c r="K790" s="17" t="str">
        <f aca="false">IF(O790="","",IF(O790&gt;0,O790*J790,0))</f>
        <v/>
      </c>
      <c r="L790" s="17" t="str">
        <f aca="false">IF(O790="","",O790-K790)</f>
        <v/>
      </c>
      <c r="M790" s="17" t="str">
        <f aca="false">IF(L790="","",Riepilogo!$B$2+SUM(L$3:L790))</f>
        <v/>
      </c>
      <c r="N790" s="17" t="str">
        <f aca="false">IF(OR(E790="",F790="",G790=""),"",F790*E790/G790)</f>
        <v/>
      </c>
      <c r="O790" s="17" t="str">
        <f aca="false">IF(OR(E790="",F790="",G790="",H790="",I790=""),"",IF(D790="Punta poi banca",IF(I790="Vinta",F790*(E790-1)-H790*(G790-1),H790-F790),IF(I790="Vinta",H790*(G790-1)-F790*(E790-1),F790-H790)))</f>
        <v/>
      </c>
      <c r="P790" s="13"/>
    </row>
    <row r="791" customFormat="false" ht="15" hidden="false" customHeight="false" outlineLevel="0" collapsed="false">
      <c r="A791" s="12"/>
      <c r="B791" s="13"/>
      <c r="C791" s="13"/>
      <c r="D791" s="13"/>
      <c r="E791" s="14"/>
      <c r="F791" s="15"/>
      <c r="G791" s="14"/>
      <c r="H791" s="15"/>
      <c r="I791" s="13"/>
      <c r="J791" s="16"/>
      <c r="K791" s="17" t="str">
        <f aca="false">IF(O791="","",IF(O791&gt;0,O791*J791,0))</f>
        <v/>
      </c>
      <c r="L791" s="17" t="str">
        <f aca="false">IF(O791="","",O791-K791)</f>
        <v/>
      </c>
      <c r="M791" s="17" t="str">
        <f aca="false">IF(L791="","",Riepilogo!$B$2+SUM(L$3:L791))</f>
        <v/>
      </c>
      <c r="N791" s="17" t="str">
        <f aca="false">IF(OR(E791="",F791="",G791=""),"",F791*E791/G791)</f>
        <v/>
      </c>
      <c r="O791" s="17" t="str">
        <f aca="false">IF(OR(E791="",F791="",G791="",H791="",I791=""),"",IF(D791="Punta poi banca",IF(I791="Vinta",F791*(E791-1)-H791*(G791-1),H791-F791),IF(I791="Vinta",H791*(G791-1)-F791*(E791-1),F791-H791)))</f>
        <v/>
      </c>
      <c r="P791" s="13"/>
    </row>
    <row r="792" customFormat="false" ht="15" hidden="false" customHeight="false" outlineLevel="0" collapsed="false">
      <c r="A792" s="12"/>
      <c r="B792" s="13"/>
      <c r="C792" s="13"/>
      <c r="D792" s="13"/>
      <c r="E792" s="14"/>
      <c r="F792" s="15"/>
      <c r="G792" s="14"/>
      <c r="H792" s="15"/>
      <c r="I792" s="13"/>
      <c r="J792" s="16"/>
      <c r="K792" s="17" t="str">
        <f aca="false">IF(O792="","",IF(O792&gt;0,O792*J792,0))</f>
        <v/>
      </c>
      <c r="L792" s="17" t="str">
        <f aca="false">IF(O792="","",O792-K792)</f>
        <v/>
      </c>
      <c r="M792" s="17" t="str">
        <f aca="false">IF(L792="","",Riepilogo!$B$2+SUM(L$3:L792))</f>
        <v/>
      </c>
      <c r="N792" s="17" t="str">
        <f aca="false">IF(OR(E792="",F792="",G792=""),"",F792*E792/G792)</f>
        <v/>
      </c>
      <c r="O792" s="17" t="str">
        <f aca="false">IF(OR(E792="",F792="",G792="",H792="",I792=""),"",IF(D792="Punta poi banca",IF(I792="Vinta",F792*(E792-1)-H792*(G792-1),H792-F792),IF(I792="Vinta",H792*(G792-1)-F792*(E792-1),F792-H792)))</f>
        <v/>
      </c>
      <c r="P792" s="13"/>
    </row>
    <row r="793" customFormat="false" ht="15" hidden="false" customHeight="false" outlineLevel="0" collapsed="false">
      <c r="A793" s="12"/>
      <c r="B793" s="13"/>
      <c r="C793" s="13"/>
      <c r="D793" s="13"/>
      <c r="E793" s="14"/>
      <c r="F793" s="15"/>
      <c r="G793" s="14"/>
      <c r="H793" s="15"/>
      <c r="I793" s="13"/>
      <c r="J793" s="16"/>
      <c r="K793" s="17" t="str">
        <f aca="false">IF(O793="","",IF(O793&gt;0,O793*J793,0))</f>
        <v/>
      </c>
      <c r="L793" s="17" t="str">
        <f aca="false">IF(O793="","",O793-K793)</f>
        <v/>
      </c>
      <c r="M793" s="17" t="str">
        <f aca="false">IF(L793="","",Riepilogo!$B$2+SUM(L$3:L793))</f>
        <v/>
      </c>
      <c r="N793" s="17" t="str">
        <f aca="false">IF(OR(E793="",F793="",G793=""),"",F793*E793/G793)</f>
        <v/>
      </c>
      <c r="O793" s="17" t="str">
        <f aca="false">IF(OR(E793="",F793="",G793="",H793="",I793=""),"",IF(D793="Punta poi banca",IF(I793="Vinta",F793*(E793-1)-H793*(G793-1),H793-F793),IF(I793="Vinta",H793*(G793-1)-F793*(E793-1),F793-H793)))</f>
        <v/>
      </c>
      <c r="P793" s="13"/>
    </row>
    <row r="794" customFormat="false" ht="15" hidden="false" customHeight="false" outlineLevel="0" collapsed="false">
      <c r="A794" s="12"/>
      <c r="B794" s="13"/>
      <c r="C794" s="13"/>
      <c r="D794" s="13"/>
      <c r="E794" s="14"/>
      <c r="F794" s="15"/>
      <c r="G794" s="14"/>
      <c r="H794" s="15"/>
      <c r="I794" s="13"/>
      <c r="J794" s="16"/>
      <c r="K794" s="17" t="str">
        <f aca="false">IF(O794="","",IF(O794&gt;0,O794*J794,0))</f>
        <v/>
      </c>
      <c r="L794" s="17" t="str">
        <f aca="false">IF(O794="","",O794-K794)</f>
        <v/>
      </c>
      <c r="M794" s="17" t="str">
        <f aca="false">IF(L794="","",Riepilogo!$B$2+SUM(L$3:L794))</f>
        <v/>
      </c>
      <c r="N794" s="17" t="str">
        <f aca="false">IF(OR(E794="",F794="",G794=""),"",F794*E794/G794)</f>
        <v/>
      </c>
      <c r="O794" s="17" t="str">
        <f aca="false">IF(OR(E794="",F794="",G794="",H794="",I794=""),"",IF(D794="Punta poi banca",IF(I794="Vinta",F794*(E794-1)-H794*(G794-1),H794-F794),IF(I794="Vinta",H794*(G794-1)-F794*(E794-1),F794-H794)))</f>
        <v/>
      </c>
      <c r="P794" s="13"/>
    </row>
    <row r="795" customFormat="false" ht="15" hidden="false" customHeight="false" outlineLevel="0" collapsed="false">
      <c r="A795" s="12"/>
      <c r="B795" s="13"/>
      <c r="C795" s="13"/>
      <c r="D795" s="13"/>
      <c r="E795" s="14"/>
      <c r="F795" s="15"/>
      <c r="G795" s="14"/>
      <c r="H795" s="15"/>
      <c r="I795" s="13"/>
      <c r="J795" s="16"/>
      <c r="K795" s="17" t="str">
        <f aca="false">IF(O795="","",IF(O795&gt;0,O795*J795,0))</f>
        <v/>
      </c>
      <c r="L795" s="17" t="str">
        <f aca="false">IF(O795="","",O795-K795)</f>
        <v/>
      </c>
      <c r="M795" s="17" t="str">
        <f aca="false">IF(L795="","",Riepilogo!$B$2+SUM(L$3:L795))</f>
        <v/>
      </c>
      <c r="N795" s="17" t="str">
        <f aca="false">IF(OR(E795="",F795="",G795=""),"",F795*E795/G795)</f>
        <v/>
      </c>
      <c r="O795" s="17" t="str">
        <f aca="false">IF(OR(E795="",F795="",G795="",H795="",I795=""),"",IF(D795="Punta poi banca",IF(I795="Vinta",F795*(E795-1)-H795*(G795-1),H795-F795),IF(I795="Vinta",H795*(G795-1)-F795*(E795-1),F795-H795)))</f>
        <v/>
      </c>
      <c r="P795" s="13"/>
    </row>
    <row r="796" customFormat="false" ht="15" hidden="false" customHeight="false" outlineLevel="0" collapsed="false">
      <c r="A796" s="12"/>
      <c r="B796" s="13"/>
      <c r="C796" s="13"/>
      <c r="D796" s="13"/>
      <c r="E796" s="14"/>
      <c r="F796" s="15"/>
      <c r="G796" s="14"/>
      <c r="H796" s="15"/>
      <c r="I796" s="13"/>
      <c r="J796" s="16"/>
      <c r="K796" s="17" t="str">
        <f aca="false">IF(O796="","",IF(O796&gt;0,O796*J796,0))</f>
        <v/>
      </c>
      <c r="L796" s="17" t="str">
        <f aca="false">IF(O796="","",O796-K796)</f>
        <v/>
      </c>
      <c r="M796" s="17" t="str">
        <f aca="false">IF(L796="","",Riepilogo!$B$2+SUM(L$3:L796))</f>
        <v/>
      </c>
      <c r="N796" s="17" t="str">
        <f aca="false">IF(OR(E796="",F796="",G796=""),"",F796*E796/G796)</f>
        <v/>
      </c>
      <c r="O796" s="17" t="str">
        <f aca="false">IF(OR(E796="",F796="",G796="",H796="",I796=""),"",IF(D796="Punta poi banca",IF(I796="Vinta",F796*(E796-1)-H796*(G796-1),H796-F796),IF(I796="Vinta",H796*(G796-1)-F796*(E796-1),F796-H796)))</f>
        <v/>
      </c>
      <c r="P796" s="13"/>
    </row>
    <row r="797" customFormat="false" ht="15" hidden="false" customHeight="false" outlineLevel="0" collapsed="false">
      <c r="A797" s="12"/>
      <c r="B797" s="13"/>
      <c r="C797" s="13"/>
      <c r="D797" s="13"/>
      <c r="E797" s="14"/>
      <c r="F797" s="15"/>
      <c r="G797" s="14"/>
      <c r="H797" s="15"/>
      <c r="I797" s="13"/>
      <c r="J797" s="16"/>
      <c r="K797" s="17" t="str">
        <f aca="false">IF(O797="","",IF(O797&gt;0,O797*J797,0))</f>
        <v/>
      </c>
      <c r="L797" s="17" t="str">
        <f aca="false">IF(O797="","",O797-K797)</f>
        <v/>
      </c>
      <c r="M797" s="17" t="str">
        <f aca="false">IF(L797="","",Riepilogo!$B$2+SUM(L$3:L797))</f>
        <v/>
      </c>
      <c r="N797" s="17" t="str">
        <f aca="false">IF(OR(E797="",F797="",G797=""),"",F797*E797/G797)</f>
        <v/>
      </c>
      <c r="O797" s="17" t="str">
        <f aca="false">IF(OR(E797="",F797="",G797="",H797="",I797=""),"",IF(D797="Punta poi banca",IF(I797="Vinta",F797*(E797-1)-H797*(G797-1),H797-F797),IF(I797="Vinta",H797*(G797-1)-F797*(E797-1),F797-H797)))</f>
        <v/>
      </c>
      <c r="P797" s="13"/>
    </row>
    <row r="798" customFormat="false" ht="15" hidden="false" customHeight="false" outlineLevel="0" collapsed="false">
      <c r="A798" s="12"/>
      <c r="B798" s="13"/>
      <c r="C798" s="13"/>
      <c r="D798" s="13"/>
      <c r="E798" s="14"/>
      <c r="F798" s="15"/>
      <c r="G798" s="14"/>
      <c r="H798" s="15"/>
      <c r="I798" s="13"/>
      <c r="J798" s="16"/>
      <c r="K798" s="17" t="str">
        <f aca="false">IF(O798="","",IF(O798&gt;0,O798*J798,0))</f>
        <v/>
      </c>
      <c r="L798" s="17" t="str">
        <f aca="false">IF(O798="","",O798-K798)</f>
        <v/>
      </c>
      <c r="M798" s="17" t="str">
        <f aca="false">IF(L798="","",Riepilogo!$B$2+SUM(L$3:L798))</f>
        <v/>
      </c>
      <c r="N798" s="17" t="str">
        <f aca="false">IF(OR(E798="",F798="",G798=""),"",F798*E798/G798)</f>
        <v/>
      </c>
      <c r="O798" s="17" t="str">
        <f aca="false">IF(OR(E798="",F798="",G798="",H798="",I798=""),"",IF(D798="Punta poi banca",IF(I798="Vinta",F798*(E798-1)-H798*(G798-1),H798-F798),IF(I798="Vinta",H798*(G798-1)-F798*(E798-1),F798-H798)))</f>
        <v/>
      </c>
      <c r="P798" s="13"/>
    </row>
    <row r="799" customFormat="false" ht="15" hidden="false" customHeight="false" outlineLevel="0" collapsed="false">
      <c r="A799" s="12"/>
      <c r="B799" s="13"/>
      <c r="C799" s="13"/>
      <c r="D799" s="13"/>
      <c r="E799" s="14"/>
      <c r="F799" s="15"/>
      <c r="G799" s="14"/>
      <c r="H799" s="15"/>
      <c r="I799" s="13"/>
      <c r="J799" s="16"/>
      <c r="K799" s="17" t="str">
        <f aca="false">IF(O799="","",IF(O799&gt;0,O799*J799,0))</f>
        <v/>
      </c>
      <c r="L799" s="17" t="str">
        <f aca="false">IF(O799="","",O799-K799)</f>
        <v/>
      </c>
      <c r="M799" s="17" t="str">
        <f aca="false">IF(L799="","",Riepilogo!$B$2+SUM(L$3:L799))</f>
        <v/>
      </c>
      <c r="N799" s="17" t="str">
        <f aca="false">IF(OR(E799="",F799="",G799=""),"",F799*E799/G799)</f>
        <v/>
      </c>
      <c r="O799" s="17" t="str">
        <f aca="false">IF(OR(E799="",F799="",G799="",H799="",I799=""),"",IF(D799="Punta poi banca",IF(I799="Vinta",F799*(E799-1)-H799*(G799-1),H799-F799),IF(I799="Vinta",H799*(G799-1)-F799*(E799-1),F799-H799)))</f>
        <v/>
      </c>
      <c r="P799" s="13"/>
    </row>
    <row r="800" customFormat="false" ht="15" hidden="false" customHeight="false" outlineLevel="0" collapsed="false">
      <c r="A800" s="12"/>
      <c r="B800" s="13"/>
      <c r="C800" s="13"/>
      <c r="D800" s="13"/>
      <c r="E800" s="14"/>
      <c r="F800" s="15"/>
      <c r="G800" s="14"/>
      <c r="H800" s="15"/>
      <c r="I800" s="13"/>
      <c r="J800" s="16"/>
      <c r="K800" s="17" t="str">
        <f aca="false">IF(O800="","",IF(O800&gt;0,O800*J800,0))</f>
        <v/>
      </c>
      <c r="L800" s="17" t="str">
        <f aca="false">IF(O800="","",O800-K800)</f>
        <v/>
      </c>
      <c r="M800" s="17" t="str">
        <f aca="false">IF(L800="","",Riepilogo!$B$2+SUM(L$3:L800))</f>
        <v/>
      </c>
      <c r="N800" s="17" t="str">
        <f aca="false">IF(OR(E800="",F800="",G800=""),"",F800*E800/G800)</f>
        <v/>
      </c>
      <c r="O800" s="17" t="str">
        <f aca="false">IF(OR(E800="",F800="",G800="",H800="",I800=""),"",IF(D800="Punta poi banca",IF(I800="Vinta",F800*(E800-1)-H800*(G800-1),H800-F800),IF(I800="Vinta",H800*(G800-1)-F800*(E800-1),F800-H800)))</f>
        <v/>
      </c>
      <c r="P800" s="13"/>
    </row>
    <row r="801" customFormat="false" ht="15" hidden="false" customHeight="false" outlineLevel="0" collapsed="false">
      <c r="A801" s="12"/>
      <c r="B801" s="13"/>
      <c r="C801" s="13"/>
      <c r="D801" s="13"/>
      <c r="E801" s="14"/>
      <c r="F801" s="15"/>
      <c r="G801" s="14"/>
      <c r="H801" s="15"/>
      <c r="I801" s="13"/>
      <c r="J801" s="16"/>
      <c r="K801" s="17" t="str">
        <f aca="false">IF(O801="","",IF(O801&gt;0,O801*J801,0))</f>
        <v/>
      </c>
      <c r="L801" s="17" t="str">
        <f aca="false">IF(O801="","",O801-K801)</f>
        <v/>
      </c>
      <c r="M801" s="17" t="str">
        <f aca="false">IF(L801="","",Riepilogo!$B$2+SUM(L$3:L801))</f>
        <v/>
      </c>
      <c r="N801" s="17" t="str">
        <f aca="false">IF(OR(E801="",F801="",G801=""),"",F801*E801/G801)</f>
        <v/>
      </c>
      <c r="O801" s="17" t="str">
        <f aca="false">IF(OR(E801="",F801="",G801="",H801="",I801=""),"",IF(D801="Punta poi banca",IF(I801="Vinta",F801*(E801-1)-H801*(G801-1),H801-F801),IF(I801="Vinta",H801*(G801-1)-F801*(E801-1),F801-H801)))</f>
        <v/>
      </c>
      <c r="P801" s="13"/>
    </row>
    <row r="802" customFormat="false" ht="15" hidden="false" customHeight="false" outlineLevel="0" collapsed="false">
      <c r="A802" s="12"/>
      <c r="B802" s="13"/>
      <c r="C802" s="13"/>
      <c r="D802" s="13"/>
      <c r="E802" s="14"/>
      <c r="F802" s="15"/>
      <c r="G802" s="14"/>
      <c r="H802" s="15"/>
      <c r="I802" s="13"/>
      <c r="J802" s="16"/>
      <c r="K802" s="17" t="str">
        <f aca="false">IF(O802="","",IF(O802&gt;0,O802*J802,0))</f>
        <v/>
      </c>
      <c r="L802" s="17" t="str">
        <f aca="false">IF(O802="","",O802-K802)</f>
        <v/>
      </c>
      <c r="M802" s="17" t="str">
        <f aca="false">IF(L802="","",Riepilogo!$B$2+SUM(L$3:L802))</f>
        <v/>
      </c>
      <c r="N802" s="17" t="str">
        <f aca="false">IF(OR(E802="",F802="",G802=""),"",F802*E802/G802)</f>
        <v/>
      </c>
      <c r="O802" s="17" t="str">
        <f aca="false">IF(OR(E802="",F802="",G802="",H802="",I802=""),"",IF(D802="Punta poi banca",IF(I802="Vinta",F802*(E802-1)-H802*(G802-1),H802-F802),IF(I802="Vinta",H802*(G802-1)-F802*(E802-1),F802-H802)))</f>
        <v/>
      </c>
      <c r="P802" s="13"/>
    </row>
    <row r="803" customFormat="false" ht="15" hidden="false" customHeight="false" outlineLevel="0" collapsed="false">
      <c r="A803" s="12"/>
      <c r="B803" s="13"/>
      <c r="C803" s="13"/>
      <c r="D803" s="13"/>
      <c r="E803" s="14"/>
      <c r="F803" s="15"/>
      <c r="G803" s="14"/>
      <c r="H803" s="15"/>
      <c r="I803" s="13"/>
      <c r="J803" s="16"/>
      <c r="K803" s="17" t="str">
        <f aca="false">IF(O803="","",IF(O803&gt;0,O803*J803,0))</f>
        <v/>
      </c>
      <c r="L803" s="17" t="str">
        <f aca="false">IF(O803="","",O803-K803)</f>
        <v/>
      </c>
      <c r="M803" s="17" t="str">
        <f aca="false">IF(L803="","",Riepilogo!$B$2+SUM(L$3:L803))</f>
        <v/>
      </c>
      <c r="N803" s="17" t="str">
        <f aca="false">IF(OR(E803="",F803="",G803=""),"",F803*E803/G803)</f>
        <v/>
      </c>
      <c r="O803" s="17" t="str">
        <f aca="false">IF(OR(E803="",F803="",G803="",H803="",I803=""),"",IF(D803="Punta poi banca",IF(I803="Vinta",F803*(E803-1)-H803*(G803-1),H803-F803),IF(I803="Vinta",H803*(G803-1)-F803*(E803-1),F803-H803)))</f>
        <v/>
      </c>
      <c r="P803" s="13"/>
    </row>
    <row r="804" customFormat="false" ht="15" hidden="false" customHeight="false" outlineLevel="0" collapsed="false">
      <c r="A804" s="12"/>
      <c r="B804" s="13"/>
      <c r="C804" s="13"/>
      <c r="D804" s="13"/>
      <c r="E804" s="14"/>
      <c r="F804" s="15"/>
      <c r="G804" s="14"/>
      <c r="H804" s="15"/>
      <c r="I804" s="13"/>
      <c r="J804" s="16"/>
      <c r="K804" s="17" t="str">
        <f aca="false">IF(O804="","",IF(O804&gt;0,O804*J804,0))</f>
        <v/>
      </c>
      <c r="L804" s="17" t="str">
        <f aca="false">IF(O804="","",O804-K804)</f>
        <v/>
      </c>
      <c r="M804" s="17" t="str">
        <f aca="false">IF(L804="","",Riepilogo!$B$2+SUM(L$3:L804))</f>
        <v/>
      </c>
      <c r="N804" s="17" t="str">
        <f aca="false">IF(OR(E804="",F804="",G804=""),"",F804*E804/G804)</f>
        <v/>
      </c>
      <c r="O804" s="17" t="str">
        <f aca="false">IF(OR(E804="",F804="",G804="",H804="",I804=""),"",IF(D804="Punta poi banca",IF(I804="Vinta",F804*(E804-1)-H804*(G804-1),H804-F804),IF(I804="Vinta",H804*(G804-1)-F804*(E804-1),F804-H804)))</f>
        <v/>
      </c>
      <c r="P804" s="13"/>
    </row>
    <row r="805" customFormat="false" ht="15" hidden="false" customHeight="false" outlineLevel="0" collapsed="false">
      <c r="A805" s="12"/>
      <c r="B805" s="13"/>
      <c r="C805" s="13"/>
      <c r="D805" s="13"/>
      <c r="E805" s="14"/>
      <c r="F805" s="15"/>
      <c r="G805" s="14"/>
      <c r="H805" s="15"/>
      <c r="I805" s="13"/>
      <c r="J805" s="16"/>
      <c r="K805" s="17" t="str">
        <f aca="false">IF(O805="","",IF(O805&gt;0,O805*J805,0))</f>
        <v/>
      </c>
      <c r="L805" s="17" t="str">
        <f aca="false">IF(O805="","",O805-K805)</f>
        <v/>
      </c>
      <c r="M805" s="17" t="str">
        <f aca="false">IF(L805="","",Riepilogo!$B$2+SUM(L$3:L805))</f>
        <v/>
      </c>
      <c r="N805" s="17" t="str">
        <f aca="false">IF(OR(E805="",F805="",G805=""),"",F805*E805/G805)</f>
        <v/>
      </c>
      <c r="O805" s="17" t="str">
        <f aca="false">IF(OR(E805="",F805="",G805="",H805="",I805=""),"",IF(D805="Punta poi banca",IF(I805="Vinta",F805*(E805-1)-H805*(G805-1),H805-F805),IF(I805="Vinta",H805*(G805-1)-F805*(E805-1),F805-H805)))</f>
        <v/>
      </c>
      <c r="P805" s="13"/>
    </row>
    <row r="806" customFormat="false" ht="15" hidden="false" customHeight="false" outlineLevel="0" collapsed="false">
      <c r="A806" s="12"/>
      <c r="B806" s="13"/>
      <c r="C806" s="13"/>
      <c r="D806" s="13"/>
      <c r="E806" s="14"/>
      <c r="F806" s="15"/>
      <c r="G806" s="14"/>
      <c r="H806" s="15"/>
      <c r="I806" s="13"/>
      <c r="J806" s="16"/>
      <c r="K806" s="17" t="str">
        <f aca="false">IF(O806="","",IF(O806&gt;0,O806*J806,0))</f>
        <v/>
      </c>
      <c r="L806" s="17" t="str">
        <f aca="false">IF(O806="","",O806-K806)</f>
        <v/>
      </c>
      <c r="M806" s="17" t="str">
        <f aca="false">IF(L806="","",Riepilogo!$B$2+SUM(L$3:L806))</f>
        <v/>
      </c>
      <c r="N806" s="17" t="str">
        <f aca="false">IF(OR(E806="",F806="",G806=""),"",F806*E806/G806)</f>
        <v/>
      </c>
      <c r="O806" s="17" t="str">
        <f aca="false">IF(OR(E806="",F806="",G806="",H806="",I806=""),"",IF(D806="Punta poi banca",IF(I806="Vinta",F806*(E806-1)-H806*(G806-1),H806-F806),IF(I806="Vinta",H806*(G806-1)-F806*(E806-1),F806-H806)))</f>
        <v/>
      </c>
      <c r="P806" s="13"/>
    </row>
    <row r="807" customFormat="false" ht="15" hidden="false" customHeight="false" outlineLevel="0" collapsed="false">
      <c r="A807" s="12"/>
      <c r="B807" s="13"/>
      <c r="C807" s="13"/>
      <c r="D807" s="13"/>
      <c r="E807" s="14"/>
      <c r="F807" s="15"/>
      <c r="G807" s="14"/>
      <c r="H807" s="15"/>
      <c r="I807" s="13"/>
      <c r="J807" s="16"/>
      <c r="K807" s="17" t="str">
        <f aca="false">IF(O807="","",IF(O807&gt;0,O807*J807,0))</f>
        <v/>
      </c>
      <c r="L807" s="17" t="str">
        <f aca="false">IF(O807="","",O807-K807)</f>
        <v/>
      </c>
      <c r="M807" s="17" t="str">
        <f aca="false">IF(L807="","",Riepilogo!$B$2+SUM(L$3:L807))</f>
        <v/>
      </c>
      <c r="N807" s="17" t="str">
        <f aca="false">IF(OR(E807="",F807="",G807=""),"",F807*E807/G807)</f>
        <v/>
      </c>
      <c r="O807" s="17" t="str">
        <f aca="false">IF(OR(E807="",F807="",G807="",H807="",I807=""),"",IF(D807="Punta poi banca",IF(I807="Vinta",F807*(E807-1)-H807*(G807-1),H807-F807),IF(I807="Vinta",H807*(G807-1)-F807*(E807-1),F807-H807)))</f>
        <v/>
      </c>
      <c r="P807" s="13"/>
    </row>
    <row r="808" customFormat="false" ht="15" hidden="false" customHeight="false" outlineLevel="0" collapsed="false">
      <c r="A808" s="12"/>
      <c r="B808" s="13"/>
      <c r="C808" s="13"/>
      <c r="D808" s="13"/>
      <c r="E808" s="14"/>
      <c r="F808" s="15"/>
      <c r="G808" s="14"/>
      <c r="H808" s="15"/>
      <c r="I808" s="13"/>
      <c r="J808" s="16"/>
      <c r="K808" s="17" t="str">
        <f aca="false">IF(O808="","",IF(O808&gt;0,O808*J808,0))</f>
        <v/>
      </c>
      <c r="L808" s="17" t="str">
        <f aca="false">IF(O808="","",O808-K808)</f>
        <v/>
      </c>
      <c r="M808" s="17" t="str">
        <f aca="false">IF(L808="","",Riepilogo!$B$2+SUM(L$3:L808))</f>
        <v/>
      </c>
      <c r="N808" s="17" t="str">
        <f aca="false">IF(OR(E808="",F808="",G808=""),"",F808*E808/G808)</f>
        <v/>
      </c>
      <c r="O808" s="17" t="str">
        <f aca="false">IF(OR(E808="",F808="",G808="",H808="",I808=""),"",IF(D808="Punta poi banca",IF(I808="Vinta",F808*(E808-1)-H808*(G808-1),H808-F808),IF(I808="Vinta",H808*(G808-1)-F808*(E808-1),F808-H808)))</f>
        <v/>
      </c>
      <c r="P808" s="13"/>
    </row>
    <row r="809" customFormat="false" ht="15" hidden="false" customHeight="false" outlineLevel="0" collapsed="false">
      <c r="A809" s="12"/>
      <c r="B809" s="13"/>
      <c r="C809" s="13"/>
      <c r="D809" s="13"/>
      <c r="E809" s="14"/>
      <c r="F809" s="15"/>
      <c r="G809" s="14"/>
      <c r="H809" s="15"/>
      <c r="I809" s="13"/>
      <c r="J809" s="16"/>
      <c r="K809" s="17" t="str">
        <f aca="false">IF(O809="","",IF(O809&gt;0,O809*J809,0))</f>
        <v/>
      </c>
      <c r="L809" s="17" t="str">
        <f aca="false">IF(O809="","",O809-K809)</f>
        <v/>
      </c>
      <c r="M809" s="17" t="str">
        <f aca="false">IF(L809="","",Riepilogo!$B$2+SUM(L$3:L809))</f>
        <v/>
      </c>
      <c r="N809" s="17" t="str">
        <f aca="false">IF(OR(E809="",F809="",G809=""),"",F809*E809/G809)</f>
        <v/>
      </c>
      <c r="O809" s="17" t="str">
        <f aca="false">IF(OR(E809="",F809="",G809="",H809="",I809=""),"",IF(D809="Punta poi banca",IF(I809="Vinta",F809*(E809-1)-H809*(G809-1),H809-F809),IF(I809="Vinta",H809*(G809-1)-F809*(E809-1),F809-H809)))</f>
        <v/>
      </c>
      <c r="P809" s="13"/>
    </row>
    <row r="810" customFormat="false" ht="15" hidden="false" customHeight="false" outlineLevel="0" collapsed="false">
      <c r="A810" s="12"/>
      <c r="B810" s="13"/>
      <c r="C810" s="13"/>
      <c r="D810" s="13"/>
      <c r="E810" s="14"/>
      <c r="F810" s="15"/>
      <c r="G810" s="14"/>
      <c r="H810" s="15"/>
      <c r="I810" s="13"/>
      <c r="J810" s="16"/>
      <c r="K810" s="17" t="str">
        <f aca="false">IF(O810="","",IF(O810&gt;0,O810*J810,0))</f>
        <v/>
      </c>
      <c r="L810" s="17" t="str">
        <f aca="false">IF(O810="","",O810-K810)</f>
        <v/>
      </c>
      <c r="M810" s="17" t="str">
        <f aca="false">IF(L810="","",Riepilogo!$B$2+SUM(L$3:L810))</f>
        <v/>
      </c>
      <c r="N810" s="17" t="str">
        <f aca="false">IF(OR(E810="",F810="",G810=""),"",F810*E810/G810)</f>
        <v/>
      </c>
      <c r="O810" s="17" t="str">
        <f aca="false">IF(OR(E810="",F810="",G810="",H810="",I810=""),"",IF(D810="Punta poi banca",IF(I810="Vinta",F810*(E810-1)-H810*(G810-1),H810-F810),IF(I810="Vinta",H810*(G810-1)-F810*(E810-1),F810-H810)))</f>
        <v/>
      </c>
      <c r="P810" s="13"/>
    </row>
    <row r="811" customFormat="false" ht="15" hidden="false" customHeight="false" outlineLevel="0" collapsed="false">
      <c r="A811" s="12"/>
      <c r="B811" s="13"/>
      <c r="C811" s="13"/>
      <c r="D811" s="13"/>
      <c r="E811" s="14"/>
      <c r="F811" s="15"/>
      <c r="G811" s="14"/>
      <c r="H811" s="15"/>
      <c r="I811" s="13"/>
      <c r="J811" s="16"/>
      <c r="K811" s="17" t="str">
        <f aca="false">IF(O811="","",IF(O811&gt;0,O811*J811,0))</f>
        <v/>
      </c>
      <c r="L811" s="17" t="str">
        <f aca="false">IF(O811="","",O811-K811)</f>
        <v/>
      </c>
      <c r="M811" s="17" t="str">
        <f aca="false">IF(L811="","",Riepilogo!$B$2+SUM(L$3:L811))</f>
        <v/>
      </c>
      <c r="N811" s="17" t="str">
        <f aca="false">IF(OR(E811="",F811="",G811=""),"",F811*E811/G811)</f>
        <v/>
      </c>
      <c r="O811" s="17" t="str">
        <f aca="false">IF(OR(E811="",F811="",G811="",H811="",I811=""),"",IF(D811="Punta poi banca",IF(I811="Vinta",F811*(E811-1)-H811*(G811-1),H811-F811),IF(I811="Vinta",H811*(G811-1)-F811*(E811-1),F811-H811)))</f>
        <v/>
      </c>
      <c r="P811" s="13"/>
    </row>
    <row r="812" customFormat="false" ht="15" hidden="false" customHeight="false" outlineLevel="0" collapsed="false">
      <c r="A812" s="12"/>
      <c r="B812" s="13"/>
      <c r="C812" s="13"/>
      <c r="D812" s="13"/>
      <c r="E812" s="14"/>
      <c r="F812" s="15"/>
      <c r="G812" s="14"/>
      <c r="H812" s="15"/>
      <c r="I812" s="13"/>
      <c r="J812" s="16"/>
      <c r="K812" s="17" t="str">
        <f aca="false">IF(O812="","",IF(O812&gt;0,O812*J812,0))</f>
        <v/>
      </c>
      <c r="L812" s="17" t="str">
        <f aca="false">IF(O812="","",O812-K812)</f>
        <v/>
      </c>
      <c r="M812" s="17" t="str">
        <f aca="false">IF(L812="","",Riepilogo!$B$2+SUM(L$3:L812))</f>
        <v/>
      </c>
      <c r="N812" s="17" t="str">
        <f aca="false">IF(OR(E812="",F812="",G812=""),"",F812*E812/G812)</f>
        <v/>
      </c>
      <c r="O812" s="17" t="str">
        <f aca="false">IF(OR(E812="",F812="",G812="",H812="",I812=""),"",IF(D812="Punta poi banca",IF(I812="Vinta",F812*(E812-1)-H812*(G812-1),H812-F812),IF(I812="Vinta",H812*(G812-1)-F812*(E812-1),F812-H812)))</f>
        <v/>
      </c>
      <c r="P812" s="13"/>
    </row>
    <row r="813" customFormat="false" ht="15" hidden="false" customHeight="false" outlineLevel="0" collapsed="false">
      <c r="A813" s="12"/>
      <c r="B813" s="13"/>
      <c r="C813" s="13"/>
      <c r="D813" s="13"/>
      <c r="E813" s="14"/>
      <c r="F813" s="15"/>
      <c r="G813" s="14"/>
      <c r="H813" s="15"/>
      <c r="I813" s="13"/>
      <c r="J813" s="16"/>
      <c r="K813" s="17" t="str">
        <f aca="false">IF(O813="","",IF(O813&gt;0,O813*J813,0))</f>
        <v/>
      </c>
      <c r="L813" s="17" t="str">
        <f aca="false">IF(O813="","",O813-K813)</f>
        <v/>
      </c>
      <c r="M813" s="17" t="str">
        <f aca="false">IF(L813="","",Riepilogo!$B$2+SUM(L$3:L813))</f>
        <v/>
      </c>
      <c r="N813" s="17" t="str">
        <f aca="false">IF(OR(E813="",F813="",G813=""),"",F813*E813/G813)</f>
        <v/>
      </c>
      <c r="O813" s="17" t="str">
        <f aca="false">IF(OR(E813="",F813="",G813="",H813="",I813=""),"",IF(D813="Punta poi banca",IF(I813="Vinta",F813*(E813-1)-H813*(G813-1),H813-F813),IF(I813="Vinta",H813*(G813-1)-F813*(E813-1),F813-H813)))</f>
        <v/>
      </c>
      <c r="P813" s="13"/>
    </row>
    <row r="814" customFormat="false" ht="15" hidden="false" customHeight="false" outlineLevel="0" collapsed="false">
      <c r="A814" s="12"/>
      <c r="B814" s="13"/>
      <c r="C814" s="13"/>
      <c r="D814" s="13"/>
      <c r="E814" s="14"/>
      <c r="F814" s="15"/>
      <c r="G814" s="14"/>
      <c r="H814" s="15"/>
      <c r="I814" s="13"/>
      <c r="J814" s="16"/>
      <c r="K814" s="17" t="str">
        <f aca="false">IF(O814="","",IF(O814&gt;0,O814*J814,0))</f>
        <v/>
      </c>
      <c r="L814" s="17" t="str">
        <f aca="false">IF(O814="","",O814-K814)</f>
        <v/>
      </c>
      <c r="M814" s="17" t="str">
        <f aca="false">IF(L814="","",Riepilogo!$B$2+SUM(L$3:L814))</f>
        <v/>
      </c>
      <c r="N814" s="17" t="str">
        <f aca="false">IF(OR(E814="",F814="",G814=""),"",F814*E814/G814)</f>
        <v/>
      </c>
      <c r="O814" s="17" t="str">
        <f aca="false">IF(OR(E814="",F814="",G814="",H814="",I814=""),"",IF(D814="Punta poi banca",IF(I814="Vinta",F814*(E814-1)-H814*(G814-1),H814-F814),IF(I814="Vinta",H814*(G814-1)-F814*(E814-1),F814-H814)))</f>
        <v/>
      </c>
      <c r="P814" s="13"/>
    </row>
    <row r="815" customFormat="false" ht="15" hidden="false" customHeight="false" outlineLevel="0" collapsed="false">
      <c r="A815" s="12"/>
      <c r="B815" s="13"/>
      <c r="C815" s="13"/>
      <c r="D815" s="13"/>
      <c r="E815" s="14"/>
      <c r="F815" s="15"/>
      <c r="G815" s="14"/>
      <c r="H815" s="15"/>
      <c r="I815" s="13"/>
      <c r="J815" s="16"/>
      <c r="K815" s="17" t="str">
        <f aca="false">IF(O815="","",IF(O815&gt;0,O815*J815,0))</f>
        <v/>
      </c>
      <c r="L815" s="17" t="str">
        <f aca="false">IF(O815="","",O815-K815)</f>
        <v/>
      </c>
      <c r="M815" s="17" t="str">
        <f aca="false">IF(L815="","",Riepilogo!$B$2+SUM(L$3:L815))</f>
        <v/>
      </c>
      <c r="N815" s="17" t="str">
        <f aca="false">IF(OR(E815="",F815="",G815=""),"",F815*E815/G815)</f>
        <v/>
      </c>
      <c r="O815" s="17" t="str">
        <f aca="false">IF(OR(E815="",F815="",G815="",H815="",I815=""),"",IF(D815="Punta poi banca",IF(I815="Vinta",F815*(E815-1)-H815*(G815-1),H815-F815),IF(I815="Vinta",H815*(G815-1)-F815*(E815-1),F815-H815)))</f>
        <v/>
      </c>
      <c r="P815" s="13"/>
    </row>
    <row r="816" customFormat="false" ht="15" hidden="false" customHeight="false" outlineLevel="0" collapsed="false">
      <c r="A816" s="12"/>
      <c r="B816" s="13"/>
      <c r="C816" s="13"/>
      <c r="D816" s="13"/>
      <c r="E816" s="14"/>
      <c r="F816" s="15"/>
      <c r="G816" s="14"/>
      <c r="H816" s="15"/>
      <c r="I816" s="13"/>
      <c r="J816" s="16"/>
      <c r="K816" s="17" t="str">
        <f aca="false">IF(O816="","",IF(O816&gt;0,O816*J816,0))</f>
        <v/>
      </c>
      <c r="L816" s="17" t="str">
        <f aca="false">IF(O816="","",O816-K816)</f>
        <v/>
      </c>
      <c r="M816" s="17" t="str">
        <f aca="false">IF(L816="","",Riepilogo!$B$2+SUM(L$3:L816))</f>
        <v/>
      </c>
      <c r="N816" s="17" t="str">
        <f aca="false">IF(OR(E816="",F816="",G816=""),"",F816*E816/G816)</f>
        <v/>
      </c>
      <c r="O816" s="17" t="str">
        <f aca="false">IF(OR(E816="",F816="",G816="",H816="",I816=""),"",IF(D816="Punta poi banca",IF(I816="Vinta",F816*(E816-1)-H816*(G816-1),H816-F816),IF(I816="Vinta",H816*(G816-1)-F816*(E816-1),F816-H816)))</f>
        <v/>
      </c>
      <c r="P816" s="13"/>
    </row>
    <row r="817" customFormat="false" ht="15" hidden="false" customHeight="false" outlineLevel="0" collapsed="false">
      <c r="A817" s="12"/>
      <c r="B817" s="13"/>
      <c r="C817" s="13"/>
      <c r="D817" s="13"/>
      <c r="E817" s="14"/>
      <c r="F817" s="15"/>
      <c r="G817" s="14"/>
      <c r="H817" s="15"/>
      <c r="I817" s="13"/>
      <c r="J817" s="16"/>
      <c r="K817" s="17" t="str">
        <f aca="false">IF(O817="","",IF(O817&gt;0,O817*J817,0))</f>
        <v/>
      </c>
      <c r="L817" s="17" t="str">
        <f aca="false">IF(O817="","",O817-K817)</f>
        <v/>
      </c>
      <c r="M817" s="17" t="str">
        <f aca="false">IF(L817="","",Riepilogo!$B$2+SUM(L$3:L817))</f>
        <v/>
      </c>
      <c r="N817" s="17" t="str">
        <f aca="false">IF(OR(E817="",F817="",G817=""),"",F817*E817/G817)</f>
        <v/>
      </c>
      <c r="O817" s="17" t="str">
        <f aca="false">IF(OR(E817="",F817="",G817="",H817="",I817=""),"",IF(D817="Punta poi banca",IF(I817="Vinta",F817*(E817-1)-H817*(G817-1),H817-F817),IF(I817="Vinta",H817*(G817-1)-F817*(E817-1),F817-H817)))</f>
        <v/>
      </c>
      <c r="P817" s="13"/>
    </row>
    <row r="818" customFormat="false" ht="15" hidden="false" customHeight="false" outlineLevel="0" collapsed="false">
      <c r="A818" s="12"/>
      <c r="B818" s="13"/>
      <c r="C818" s="13"/>
      <c r="D818" s="13"/>
      <c r="E818" s="14"/>
      <c r="F818" s="15"/>
      <c r="G818" s="14"/>
      <c r="H818" s="15"/>
      <c r="I818" s="13"/>
      <c r="J818" s="16"/>
      <c r="K818" s="17" t="str">
        <f aca="false">IF(O818="","",IF(O818&gt;0,O818*J818,0))</f>
        <v/>
      </c>
      <c r="L818" s="17" t="str">
        <f aca="false">IF(O818="","",O818-K818)</f>
        <v/>
      </c>
      <c r="M818" s="17" t="str">
        <f aca="false">IF(L818="","",Riepilogo!$B$2+SUM(L$3:L818))</f>
        <v/>
      </c>
      <c r="N818" s="17" t="str">
        <f aca="false">IF(OR(E818="",F818="",G818=""),"",F818*E818/G818)</f>
        <v/>
      </c>
      <c r="O818" s="17" t="str">
        <f aca="false">IF(OR(E818="",F818="",G818="",H818="",I818=""),"",IF(D818="Punta poi banca",IF(I818="Vinta",F818*(E818-1)-H818*(G818-1),H818-F818),IF(I818="Vinta",H818*(G818-1)-F818*(E818-1),F818-H818)))</f>
        <v/>
      </c>
      <c r="P818" s="13"/>
    </row>
    <row r="819" customFormat="false" ht="15" hidden="false" customHeight="false" outlineLevel="0" collapsed="false">
      <c r="A819" s="12"/>
      <c r="B819" s="13"/>
      <c r="C819" s="13"/>
      <c r="D819" s="13"/>
      <c r="E819" s="14"/>
      <c r="F819" s="15"/>
      <c r="G819" s="14"/>
      <c r="H819" s="15"/>
      <c r="I819" s="13"/>
      <c r="J819" s="16"/>
      <c r="K819" s="17" t="str">
        <f aca="false">IF(O819="","",IF(O819&gt;0,O819*J819,0))</f>
        <v/>
      </c>
      <c r="L819" s="17" t="str">
        <f aca="false">IF(O819="","",O819-K819)</f>
        <v/>
      </c>
      <c r="M819" s="17" t="str">
        <f aca="false">IF(L819="","",Riepilogo!$B$2+SUM(L$3:L819))</f>
        <v/>
      </c>
      <c r="N819" s="17" t="str">
        <f aca="false">IF(OR(E819="",F819="",G819=""),"",F819*E819/G819)</f>
        <v/>
      </c>
      <c r="O819" s="17" t="str">
        <f aca="false">IF(OR(E819="",F819="",G819="",H819="",I819=""),"",IF(D819="Punta poi banca",IF(I819="Vinta",F819*(E819-1)-H819*(G819-1),H819-F819),IF(I819="Vinta",H819*(G819-1)-F819*(E819-1),F819-H819)))</f>
        <v/>
      </c>
      <c r="P819" s="13"/>
    </row>
    <row r="820" customFormat="false" ht="15" hidden="false" customHeight="false" outlineLevel="0" collapsed="false">
      <c r="A820" s="12"/>
      <c r="B820" s="13"/>
      <c r="C820" s="13"/>
      <c r="D820" s="13"/>
      <c r="E820" s="14"/>
      <c r="F820" s="15"/>
      <c r="G820" s="14"/>
      <c r="H820" s="15"/>
      <c r="I820" s="13"/>
      <c r="J820" s="16"/>
      <c r="K820" s="17" t="str">
        <f aca="false">IF(O820="","",IF(O820&gt;0,O820*J820,0))</f>
        <v/>
      </c>
      <c r="L820" s="17" t="str">
        <f aca="false">IF(O820="","",O820-K820)</f>
        <v/>
      </c>
      <c r="M820" s="17" t="str">
        <f aca="false">IF(L820="","",Riepilogo!$B$2+SUM(L$3:L820))</f>
        <v/>
      </c>
      <c r="N820" s="17" t="str">
        <f aca="false">IF(OR(E820="",F820="",G820=""),"",F820*E820/G820)</f>
        <v/>
      </c>
      <c r="O820" s="17" t="str">
        <f aca="false">IF(OR(E820="",F820="",G820="",H820="",I820=""),"",IF(D820="Punta poi banca",IF(I820="Vinta",F820*(E820-1)-H820*(G820-1),H820-F820),IF(I820="Vinta",H820*(G820-1)-F820*(E820-1),F820-H820)))</f>
        <v/>
      </c>
      <c r="P820" s="13"/>
    </row>
    <row r="821" customFormat="false" ht="15" hidden="false" customHeight="false" outlineLevel="0" collapsed="false">
      <c r="A821" s="12"/>
      <c r="B821" s="13"/>
      <c r="C821" s="13"/>
      <c r="D821" s="13"/>
      <c r="E821" s="14"/>
      <c r="F821" s="15"/>
      <c r="G821" s="14"/>
      <c r="H821" s="15"/>
      <c r="I821" s="13"/>
      <c r="J821" s="16"/>
      <c r="K821" s="17" t="str">
        <f aca="false">IF(O821="","",IF(O821&gt;0,O821*J821,0))</f>
        <v/>
      </c>
      <c r="L821" s="17" t="str">
        <f aca="false">IF(O821="","",O821-K821)</f>
        <v/>
      </c>
      <c r="M821" s="17" t="str">
        <f aca="false">IF(L821="","",Riepilogo!$B$2+SUM(L$3:L821))</f>
        <v/>
      </c>
      <c r="N821" s="17" t="str">
        <f aca="false">IF(OR(E821="",F821="",G821=""),"",F821*E821/G821)</f>
        <v/>
      </c>
      <c r="O821" s="17" t="str">
        <f aca="false">IF(OR(E821="",F821="",G821="",H821="",I821=""),"",IF(D821="Punta poi banca",IF(I821="Vinta",F821*(E821-1)-H821*(G821-1),H821-F821),IF(I821="Vinta",H821*(G821-1)-F821*(E821-1),F821-H821)))</f>
        <v/>
      </c>
      <c r="P821" s="13"/>
    </row>
    <row r="822" customFormat="false" ht="15" hidden="false" customHeight="false" outlineLevel="0" collapsed="false">
      <c r="A822" s="12"/>
      <c r="B822" s="13"/>
      <c r="C822" s="13"/>
      <c r="D822" s="13"/>
      <c r="E822" s="14"/>
      <c r="F822" s="15"/>
      <c r="G822" s="14"/>
      <c r="H822" s="15"/>
      <c r="I822" s="13"/>
      <c r="J822" s="16"/>
      <c r="K822" s="17" t="str">
        <f aca="false">IF(O822="","",IF(O822&gt;0,O822*J822,0))</f>
        <v/>
      </c>
      <c r="L822" s="17" t="str">
        <f aca="false">IF(O822="","",O822-K822)</f>
        <v/>
      </c>
      <c r="M822" s="17" t="str">
        <f aca="false">IF(L822="","",Riepilogo!$B$2+SUM(L$3:L822))</f>
        <v/>
      </c>
      <c r="N822" s="17" t="str">
        <f aca="false">IF(OR(E822="",F822="",G822=""),"",F822*E822/G822)</f>
        <v/>
      </c>
      <c r="O822" s="17" t="str">
        <f aca="false">IF(OR(E822="",F822="",G822="",H822="",I822=""),"",IF(D822="Punta poi banca",IF(I822="Vinta",F822*(E822-1)-H822*(G822-1),H822-F822),IF(I822="Vinta",H822*(G822-1)-F822*(E822-1),F822-H822)))</f>
        <v/>
      </c>
      <c r="P822" s="13"/>
    </row>
    <row r="823" customFormat="false" ht="15" hidden="false" customHeight="false" outlineLevel="0" collapsed="false">
      <c r="A823" s="12"/>
      <c r="B823" s="13"/>
      <c r="C823" s="13"/>
      <c r="D823" s="13"/>
      <c r="E823" s="14"/>
      <c r="F823" s="15"/>
      <c r="G823" s="14"/>
      <c r="H823" s="15"/>
      <c r="I823" s="13"/>
      <c r="J823" s="16"/>
      <c r="K823" s="17" t="str">
        <f aca="false">IF(O823="","",IF(O823&gt;0,O823*J823,0))</f>
        <v/>
      </c>
      <c r="L823" s="17" t="str">
        <f aca="false">IF(O823="","",O823-K823)</f>
        <v/>
      </c>
      <c r="M823" s="17" t="str">
        <f aca="false">IF(L823="","",Riepilogo!$B$2+SUM(L$3:L823))</f>
        <v/>
      </c>
      <c r="N823" s="17" t="str">
        <f aca="false">IF(OR(E823="",F823="",G823=""),"",F823*E823/G823)</f>
        <v/>
      </c>
      <c r="O823" s="17" t="str">
        <f aca="false">IF(OR(E823="",F823="",G823="",H823="",I823=""),"",IF(D823="Punta poi banca",IF(I823="Vinta",F823*(E823-1)-H823*(G823-1),H823-F823),IF(I823="Vinta",H823*(G823-1)-F823*(E823-1),F823-H823)))</f>
        <v/>
      </c>
      <c r="P823" s="13"/>
    </row>
    <row r="824" customFormat="false" ht="15" hidden="false" customHeight="false" outlineLevel="0" collapsed="false">
      <c r="A824" s="12"/>
      <c r="B824" s="13"/>
      <c r="C824" s="13"/>
      <c r="D824" s="13"/>
      <c r="E824" s="14"/>
      <c r="F824" s="15"/>
      <c r="G824" s="14"/>
      <c r="H824" s="15"/>
      <c r="I824" s="13"/>
      <c r="J824" s="16"/>
      <c r="K824" s="17" t="str">
        <f aca="false">IF(O824="","",IF(O824&gt;0,O824*J824,0))</f>
        <v/>
      </c>
      <c r="L824" s="17" t="str">
        <f aca="false">IF(O824="","",O824-K824)</f>
        <v/>
      </c>
      <c r="M824" s="17" t="str">
        <f aca="false">IF(L824="","",Riepilogo!$B$2+SUM(L$3:L824))</f>
        <v/>
      </c>
      <c r="N824" s="17" t="str">
        <f aca="false">IF(OR(E824="",F824="",G824=""),"",F824*E824/G824)</f>
        <v/>
      </c>
      <c r="O824" s="17" t="str">
        <f aca="false">IF(OR(E824="",F824="",G824="",H824="",I824=""),"",IF(D824="Punta poi banca",IF(I824="Vinta",F824*(E824-1)-H824*(G824-1),H824-F824),IF(I824="Vinta",H824*(G824-1)-F824*(E824-1),F824-H824)))</f>
        <v/>
      </c>
      <c r="P824" s="13"/>
    </row>
    <row r="825" customFormat="false" ht="15" hidden="false" customHeight="false" outlineLevel="0" collapsed="false">
      <c r="A825" s="12"/>
      <c r="B825" s="13"/>
      <c r="C825" s="13"/>
      <c r="D825" s="13"/>
      <c r="E825" s="14"/>
      <c r="F825" s="15"/>
      <c r="G825" s="14"/>
      <c r="H825" s="15"/>
      <c r="I825" s="13"/>
      <c r="J825" s="16"/>
      <c r="K825" s="17" t="str">
        <f aca="false">IF(O825="","",IF(O825&gt;0,O825*J825,0))</f>
        <v/>
      </c>
      <c r="L825" s="17" t="str">
        <f aca="false">IF(O825="","",O825-K825)</f>
        <v/>
      </c>
      <c r="M825" s="17" t="str">
        <f aca="false">IF(L825="","",Riepilogo!$B$2+SUM(L$3:L825))</f>
        <v/>
      </c>
      <c r="N825" s="17" t="str">
        <f aca="false">IF(OR(E825="",F825="",G825=""),"",F825*E825/G825)</f>
        <v/>
      </c>
      <c r="O825" s="17" t="str">
        <f aca="false">IF(OR(E825="",F825="",G825="",H825="",I825=""),"",IF(D825="Punta poi banca",IF(I825="Vinta",F825*(E825-1)-H825*(G825-1),H825-F825),IF(I825="Vinta",H825*(G825-1)-F825*(E825-1),F825-H825)))</f>
        <v/>
      </c>
      <c r="P825" s="13"/>
    </row>
    <row r="826" customFormat="false" ht="15" hidden="false" customHeight="false" outlineLevel="0" collapsed="false">
      <c r="A826" s="12"/>
      <c r="B826" s="13"/>
      <c r="C826" s="13"/>
      <c r="D826" s="13"/>
      <c r="E826" s="14"/>
      <c r="F826" s="15"/>
      <c r="G826" s="14"/>
      <c r="H826" s="15"/>
      <c r="I826" s="13"/>
      <c r="J826" s="16"/>
      <c r="K826" s="17" t="str">
        <f aca="false">IF(O826="","",IF(O826&gt;0,O826*J826,0))</f>
        <v/>
      </c>
      <c r="L826" s="17" t="str">
        <f aca="false">IF(O826="","",O826-K826)</f>
        <v/>
      </c>
      <c r="M826" s="17" t="str">
        <f aca="false">IF(L826="","",Riepilogo!$B$2+SUM(L$3:L826))</f>
        <v/>
      </c>
      <c r="N826" s="17" t="str">
        <f aca="false">IF(OR(E826="",F826="",G826=""),"",F826*E826/G826)</f>
        <v/>
      </c>
      <c r="O826" s="17" t="str">
        <f aca="false">IF(OR(E826="",F826="",G826="",H826="",I826=""),"",IF(D826="Punta poi banca",IF(I826="Vinta",F826*(E826-1)-H826*(G826-1),H826-F826),IF(I826="Vinta",H826*(G826-1)-F826*(E826-1),F826-H826)))</f>
        <v/>
      </c>
      <c r="P826" s="13"/>
    </row>
    <row r="827" customFormat="false" ht="15" hidden="false" customHeight="false" outlineLevel="0" collapsed="false">
      <c r="A827" s="12"/>
      <c r="B827" s="13"/>
      <c r="C827" s="13"/>
      <c r="D827" s="13"/>
      <c r="E827" s="14"/>
      <c r="F827" s="15"/>
      <c r="G827" s="14"/>
      <c r="H827" s="15"/>
      <c r="I827" s="13"/>
      <c r="J827" s="16"/>
      <c r="K827" s="17" t="str">
        <f aca="false">IF(O827="","",IF(O827&gt;0,O827*J827,0))</f>
        <v/>
      </c>
      <c r="L827" s="17" t="str">
        <f aca="false">IF(O827="","",O827-K827)</f>
        <v/>
      </c>
      <c r="M827" s="17" t="str">
        <f aca="false">IF(L827="","",Riepilogo!$B$2+SUM(L$3:L827))</f>
        <v/>
      </c>
      <c r="N827" s="17" t="str">
        <f aca="false">IF(OR(E827="",F827="",G827=""),"",F827*E827/G827)</f>
        <v/>
      </c>
      <c r="O827" s="17" t="str">
        <f aca="false">IF(OR(E827="",F827="",G827="",H827="",I827=""),"",IF(D827="Punta poi banca",IF(I827="Vinta",F827*(E827-1)-H827*(G827-1),H827-F827),IF(I827="Vinta",H827*(G827-1)-F827*(E827-1),F827-H827)))</f>
        <v/>
      </c>
      <c r="P827" s="13"/>
    </row>
    <row r="828" customFormat="false" ht="15" hidden="false" customHeight="false" outlineLevel="0" collapsed="false">
      <c r="A828" s="12"/>
      <c r="B828" s="13"/>
      <c r="C828" s="13"/>
      <c r="D828" s="13"/>
      <c r="E828" s="14"/>
      <c r="F828" s="15"/>
      <c r="G828" s="14"/>
      <c r="H828" s="15"/>
      <c r="I828" s="13"/>
      <c r="J828" s="16"/>
      <c r="K828" s="17" t="str">
        <f aca="false">IF(O828="","",IF(O828&gt;0,O828*J828,0))</f>
        <v/>
      </c>
      <c r="L828" s="17" t="str">
        <f aca="false">IF(O828="","",O828-K828)</f>
        <v/>
      </c>
      <c r="M828" s="17" t="str">
        <f aca="false">IF(L828="","",Riepilogo!$B$2+SUM(L$3:L828))</f>
        <v/>
      </c>
      <c r="N828" s="17" t="str">
        <f aca="false">IF(OR(E828="",F828="",G828=""),"",F828*E828/G828)</f>
        <v/>
      </c>
      <c r="O828" s="17" t="str">
        <f aca="false">IF(OR(E828="",F828="",G828="",H828="",I828=""),"",IF(D828="Punta poi banca",IF(I828="Vinta",F828*(E828-1)-H828*(G828-1),H828-F828),IF(I828="Vinta",H828*(G828-1)-F828*(E828-1),F828-H828)))</f>
        <v/>
      </c>
      <c r="P828" s="13"/>
    </row>
    <row r="829" customFormat="false" ht="15" hidden="false" customHeight="false" outlineLevel="0" collapsed="false">
      <c r="A829" s="12"/>
      <c r="B829" s="13"/>
      <c r="C829" s="13"/>
      <c r="D829" s="13"/>
      <c r="E829" s="14"/>
      <c r="F829" s="15"/>
      <c r="G829" s="14"/>
      <c r="H829" s="15"/>
      <c r="I829" s="13"/>
      <c r="J829" s="16"/>
      <c r="K829" s="17" t="str">
        <f aca="false">IF(O829="","",IF(O829&gt;0,O829*J829,0))</f>
        <v/>
      </c>
      <c r="L829" s="17" t="str">
        <f aca="false">IF(O829="","",O829-K829)</f>
        <v/>
      </c>
      <c r="M829" s="17" t="str">
        <f aca="false">IF(L829="","",Riepilogo!$B$2+SUM(L$3:L829))</f>
        <v/>
      </c>
      <c r="N829" s="17" t="str">
        <f aca="false">IF(OR(E829="",F829="",G829=""),"",F829*E829/G829)</f>
        <v/>
      </c>
      <c r="O829" s="17" t="str">
        <f aca="false">IF(OR(E829="",F829="",G829="",H829="",I829=""),"",IF(D829="Punta poi banca",IF(I829="Vinta",F829*(E829-1)-H829*(G829-1),H829-F829),IF(I829="Vinta",H829*(G829-1)-F829*(E829-1),F829-H829)))</f>
        <v/>
      </c>
      <c r="P829" s="13"/>
    </row>
    <row r="830" customFormat="false" ht="15" hidden="false" customHeight="false" outlineLevel="0" collapsed="false">
      <c r="A830" s="12"/>
      <c r="B830" s="13"/>
      <c r="C830" s="13"/>
      <c r="D830" s="13"/>
      <c r="E830" s="14"/>
      <c r="F830" s="15"/>
      <c r="G830" s="14"/>
      <c r="H830" s="15"/>
      <c r="I830" s="13"/>
      <c r="J830" s="16"/>
      <c r="K830" s="17" t="str">
        <f aca="false">IF(O830="","",IF(O830&gt;0,O830*J830,0))</f>
        <v/>
      </c>
      <c r="L830" s="17" t="str">
        <f aca="false">IF(O830="","",O830-K830)</f>
        <v/>
      </c>
      <c r="M830" s="17" t="str">
        <f aca="false">IF(L830="","",Riepilogo!$B$2+SUM(L$3:L830))</f>
        <v/>
      </c>
      <c r="N830" s="17" t="str">
        <f aca="false">IF(OR(E830="",F830="",G830=""),"",F830*E830/G830)</f>
        <v/>
      </c>
      <c r="O830" s="17" t="str">
        <f aca="false">IF(OR(E830="",F830="",G830="",H830="",I830=""),"",IF(D830="Punta poi banca",IF(I830="Vinta",F830*(E830-1)-H830*(G830-1),H830-F830),IF(I830="Vinta",H830*(G830-1)-F830*(E830-1),F830-H830)))</f>
        <v/>
      </c>
      <c r="P830" s="13"/>
    </row>
    <row r="831" customFormat="false" ht="15" hidden="false" customHeight="false" outlineLevel="0" collapsed="false">
      <c r="A831" s="12"/>
      <c r="B831" s="13"/>
      <c r="C831" s="13"/>
      <c r="D831" s="13"/>
      <c r="E831" s="14"/>
      <c r="F831" s="15"/>
      <c r="G831" s="14"/>
      <c r="H831" s="15"/>
      <c r="I831" s="13"/>
      <c r="J831" s="16"/>
      <c r="K831" s="17" t="str">
        <f aca="false">IF(O831="","",IF(O831&gt;0,O831*J831,0))</f>
        <v/>
      </c>
      <c r="L831" s="17" t="str">
        <f aca="false">IF(O831="","",O831-K831)</f>
        <v/>
      </c>
      <c r="M831" s="17" t="str">
        <f aca="false">IF(L831="","",Riepilogo!$B$2+SUM(L$3:L831))</f>
        <v/>
      </c>
      <c r="N831" s="17" t="str">
        <f aca="false">IF(OR(E831="",F831="",G831=""),"",F831*E831/G831)</f>
        <v/>
      </c>
      <c r="O831" s="17" t="str">
        <f aca="false">IF(OR(E831="",F831="",G831="",H831="",I831=""),"",IF(D831="Punta poi banca",IF(I831="Vinta",F831*(E831-1)-H831*(G831-1),H831-F831),IF(I831="Vinta",H831*(G831-1)-F831*(E831-1),F831-H831)))</f>
        <v/>
      </c>
      <c r="P831" s="13"/>
    </row>
    <row r="832" customFormat="false" ht="15" hidden="false" customHeight="false" outlineLevel="0" collapsed="false">
      <c r="A832" s="12"/>
      <c r="B832" s="13"/>
      <c r="C832" s="13"/>
      <c r="D832" s="13"/>
      <c r="E832" s="14"/>
      <c r="F832" s="15"/>
      <c r="G832" s="14"/>
      <c r="H832" s="15"/>
      <c r="I832" s="13"/>
      <c r="J832" s="16"/>
      <c r="K832" s="17" t="str">
        <f aca="false">IF(O832="","",IF(O832&gt;0,O832*J832,0))</f>
        <v/>
      </c>
      <c r="L832" s="17" t="str">
        <f aca="false">IF(O832="","",O832-K832)</f>
        <v/>
      </c>
      <c r="M832" s="17" t="str">
        <f aca="false">IF(L832="","",Riepilogo!$B$2+SUM(L$3:L832))</f>
        <v/>
      </c>
      <c r="N832" s="17" t="str">
        <f aca="false">IF(OR(E832="",F832="",G832=""),"",F832*E832/G832)</f>
        <v/>
      </c>
      <c r="O832" s="17" t="str">
        <f aca="false">IF(OR(E832="",F832="",G832="",H832="",I832=""),"",IF(D832="Punta poi banca",IF(I832="Vinta",F832*(E832-1)-H832*(G832-1),H832-F832),IF(I832="Vinta",H832*(G832-1)-F832*(E832-1),F832-H832)))</f>
        <v/>
      </c>
      <c r="P832" s="13"/>
    </row>
    <row r="833" customFormat="false" ht="15" hidden="false" customHeight="false" outlineLevel="0" collapsed="false">
      <c r="A833" s="12"/>
      <c r="B833" s="13"/>
      <c r="C833" s="13"/>
      <c r="D833" s="13"/>
      <c r="E833" s="14"/>
      <c r="F833" s="15"/>
      <c r="G833" s="14"/>
      <c r="H833" s="15"/>
      <c r="I833" s="13"/>
      <c r="J833" s="16"/>
      <c r="K833" s="17" t="str">
        <f aca="false">IF(O833="","",IF(O833&gt;0,O833*J833,0))</f>
        <v/>
      </c>
      <c r="L833" s="17" t="str">
        <f aca="false">IF(O833="","",O833-K833)</f>
        <v/>
      </c>
      <c r="M833" s="17" t="str">
        <f aca="false">IF(L833="","",Riepilogo!$B$2+SUM(L$3:L833))</f>
        <v/>
      </c>
      <c r="N833" s="17" t="str">
        <f aca="false">IF(OR(E833="",F833="",G833=""),"",F833*E833/G833)</f>
        <v/>
      </c>
      <c r="O833" s="17" t="str">
        <f aca="false">IF(OR(E833="",F833="",G833="",H833="",I833=""),"",IF(D833="Punta poi banca",IF(I833="Vinta",F833*(E833-1)-H833*(G833-1),H833-F833),IF(I833="Vinta",H833*(G833-1)-F833*(E833-1),F833-H833)))</f>
        <v/>
      </c>
      <c r="P833" s="13"/>
    </row>
    <row r="834" customFormat="false" ht="15" hidden="false" customHeight="false" outlineLevel="0" collapsed="false">
      <c r="A834" s="12"/>
      <c r="B834" s="13"/>
      <c r="C834" s="13"/>
      <c r="D834" s="13"/>
      <c r="E834" s="14"/>
      <c r="F834" s="15"/>
      <c r="G834" s="14"/>
      <c r="H834" s="15"/>
      <c r="I834" s="13"/>
      <c r="J834" s="16"/>
      <c r="K834" s="17" t="str">
        <f aca="false">IF(O834="","",IF(O834&gt;0,O834*J834,0))</f>
        <v/>
      </c>
      <c r="L834" s="17" t="str">
        <f aca="false">IF(O834="","",O834-K834)</f>
        <v/>
      </c>
      <c r="M834" s="17" t="str">
        <f aca="false">IF(L834="","",Riepilogo!$B$2+SUM(L$3:L834))</f>
        <v/>
      </c>
      <c r="N834" s="17" t="str">
        <f aca="false">IF(OR(E834="",F834="",G834=""),"",F834*E834/G834)</f>
        <v/>
      </c>
      <c r="O834" s="17" t="str">
        <f aca="false">IF(OR(E834="",F834="",G834="",H834="",I834=""),"",IF(D834="Punta poi banca",IF(I834="Vinta",F834*(E834-1)-H834*(G834-1),H834-F834),IF(I834="Vinta",H834*(G834-1)-F834*(E834-1),F834-H834)))</f>
        <v/>
      </c>
      <c r="P834" s="13"/>
    </row>
    <row r="835" customFormat="false" ht="15" hidden="false" customHeight="false" outlineLevel="0" collapsed="false">
      <c r="A835" s="12"/>
      <c r="B835" s="13"/>
      <c r="C835" s="13"/>
      <c r="D835" s="13"/>
      <c r="E835" s="14"/>
      <c r="F835" s="15"/>
      <c r="G835" s="14"/>
      <c r="H835" s="15"/>
      <c r="I835" s="13"/>
      <c r="J835" s="16"/>
      <c r="K835" s="17" t="str">
        <f aca="false">IF(O835="","",IF(O835&gt;0,O835*J835,0))</f>
        <v/>
      </c>
      <c r="L835" s="17" t="str">
        <f aca="false">IF(O835="","",O835-K835)</f>
        <v/>
      </c>
      <c r="M835" s="17" t="str">
        <f aca="false">IF(L835="","",Riepilogo!$B$2+SUM(L$3:L835))</f>
        <v/>
      </c>
      <c r="N835" s="17" t="str">
        <f aca="false">IF(OR(E835="",F835="",G835=""),"",F835*E835/G835)</f>
        <v/>
      </c>
      <c r="O835" s="17" t="str">
        <f aca="false">IF(OR(E835="",F835="",G835="",H835="",I835=""),"",IF(D835="Punta poi banca",IF(I835="Vinta",F835*(E835-1)-H835*(G835-1),H835-F835),IF(I835="Vinta",H835*(G835-1)-F835*(E835-1),F835-H835)))</f>
        <v/>
      </c>
      <c r="P835" s="13"/>
    </row>
    <row r="836" customFormat="false" ht="15" hidden="false" customHeight="false" outlineLevel="0" collapsed="false">
      <c r="A836" s="12"/>
      <c r="B836" s="13"/>
      <c r="C836" s="13"/>
      <c r="D836" s="13"/>
      <c r="E836" s="14"/>
      <c r="F836" s="15"/>
      <c r="G836" s="14"/>
      <c r="H836" s="15"/>
      <c r="I836" s="13"/>
      <c r="J836" s="16"/>
      <c r="K836" s="17" t="str">
        <f aca="false">IF(O836="","",IF(O836&gt;0,O836*J836,0))</f>
        <v/>
      </c>
      <c r="L836" s="17" t="str">
        <f aca="false">IF(O836="","",O836-K836)</f>
        <v/>
      </c>
      <c r="M836" s="17" t="str">
        <f aca="false">IF(L836="","",Riepilogo!$B$2+SUM(L$3:L836))</f>
        <v/>
      </c>
      <c r="N836" s="17" t="str">
        <f aca="false">IF(OR(E836="",F836="",G836=""),"",F836*E836/G836)</f>
        <v/>
      </c>
      <c r="O836" s="17" t="str">
        <f aca="false">IF(OR(E836="",F836="",G836="",H836="",I836=""),"",IF(D836="Punta poi banca",IF(I836="Vinta",F836*(E836-1)-H836*(G836-1),H836-F836),IF(I836="Vinta",H836*(G836-1)-F836*(E836-1),F836-H836)))</f>
        <v/>
      </c>
      <c r="P836" s="13"/>
    </row>
    <row r="837" customFormat="false" ht="15" hidden="false" customHeight="false" outlineLevel="0" collapsed="false">
      <c r="A837" s="12"/>
      <c r="B837" s="13"/>
      <c r="C837" s="13"/>
      <c r="D837" s="13"/>
      <c r="E837" s="14"/>
      <c r="F837" s="15"/>
      <c r="G837" s="14"/>
      <c r="H837" s="15"/>
      <c r="I837" s="13"/>
      <c r="J837" s="16"/>
      <c r="K837" s="17" t="str">
        <f aca="false">IF(O837="","",IF(O837&gt;0,O837*J837,0))</f>
        <v/>
      </c>
      <c r="L837" s="17" t="str">
        <f aca="false">IF(O837="","",O837-K837)</f>
        <v/>
      </c>
      <c r="M837" s="17" t="str">
        <f aca="false">IF(L837="","",Riepilogo!$B$2+SUM(L$3:L837))</f>
        <v/>
      </c>
      <c r="N837" s="17" t="str">
        <f aca="false">IF(OR(E837="",F837="",G837=""),"",F837*E837/G837)</f>
        <v/>
      </c>
      <c r="O837" s="17" t="str">
        <f aca="false">IF(OR(E837="",F837="",G837="",H837="",I837=""),"",IF(D837="Punta poi banca",IF(I837="Vinta",F837*(E837-1)-H837*(G837-1),H837-F837),IF(I837="Vinta",H837*(G837-1)-F837*(E837-1),F837-H837)))</f>
        <v/>
      </c>
      <c r="P837" s="13"/>
    </row>
    <row r="838" customFormat="false" ht="15" hidden="false" customHeight="false" outlineLevel="0" collapsed="false">
      <c r="A838" s="12"/>
      <c r="B838" s="13"/>
      <c r="C838" s="13"/>
      <c r="D838" s="13"/>
      <c r="E838" s="14"/>
      <c r="F838" s="15"/>
      <c r="G838" s="14"/>
      <c r="H838" s="15"/>
      <c r="I838" s="13"/>
      <c r="J838" s="16"/>
      <c r="K838" s="17" t="str">
        <f aca="false">IF(O838="","",IF(O838&gt;0,O838*J838,0))</f>
        <v/>
      </c>
      <c r="L838" s="17" t="str">
        <f aca="false">IF(O838="","",O838-K838)</f>
        <v/>
      </c>
      <c r="M838" s="17" t="str">
        <f aca="false">IF(L838="","",Riepilogo!$B$2+SUM(L$3:L838))</f>
        <v/>
      </c>
      <c r="N838" s="17" t="str">
        <f aca="false">IF(OR(E838="",F838="",G838=""),"",F838*E838/G838)</f>
        <v/>
      </c>
      <c r="O838" s="17" t="str">
        <f aca="false">IF(OR(E838="",F838="",G838="",H838="",I838=""),"",IF(D838="Punta poi banca",IF(I838="Vinta",F838*(E838-1)-H838*(G838-1),H838-F838),IF(I838="Vinta",H838*(G838-1)-F838*(E838-1),F838-H838)))</f>
        <v/>
      </c>
      <c r="P838" s="13"/>
    </row>
    <row r="839" customFormat="false" ht="15" hidden="false" customHeight="false" outlineLevel="0" collapsed="false">
      <c r="A839" s="12"/>
      <c r="B839" s="13"/>
      <c r="C839" s="13"/>
      <c r="D839" s="13"/>
      <c r="E839" s="14"/>
      <c r="F839" s="15"/>
      <c r="G839" s="14"/>
      <c r="H839" s="15"/>
      <c r="I839" s="13"/>
      <c r="J839" s="16"/>
      <c r="K839" s="17" t="str">
        <f aca="false">IF(O839="","",IF(O839&gt;0,O839*J839,0))</f>
        <v/>
      </c>
      <c r="L839" s="17" t="str">
        <f aca="false">IF(O839="","",O839-K839)</f>
        <v/>
      </c>
      <c r="M839" s="17" t="str">
        <f aca="false">IF(L839="","",Riepilogo!$B$2+SUM(L$3:L839))</f>
        <v/>
      </c>
      <c r="N839" s="17" t="str">
        <f aca="false">IF(OR(E839="",F839="",G839=""),"",F839*E839/G839)</f>
        <v/>
      </c>
      <c r="O839" s="17" t="str">
        <f aca="false">IF(OR(E839="",F839="",G839="",H839="",I839=""),"",IF(D839="Punta poi banca",IF(I839="Vinta",F839*(E839-1)-H839*(G839-1),H839-F839),IF(I839="Vinta",H839*(G839-1)-F839*(E839-1),F839-H839)))</f>
        <v/>
      </c>
      <c r="P839" s="13"/>
    </row>
    <row r="840" customFormat="false" ht="15" hidden="false" customHeight="false" outlineLevel="0" collapsed="false">
      <c r="A840" s="12"/>
      <c r="B840" s="13"/>
      <c r="C840" s="13"/>
      <c r="D840" s="13"/>
      <c r="E840" s="14"/>
      <c r="F840" s="15"/>
      <c r="G840" s="14"/>
      <c r="H840" s="15"/>
      <c r="I840" s="13"/>
      <c r="J840" s="16"/>
      <c r="K840" s="17" t="str">
        <f aca="false">IF(O840="","",IF(O840&gt;0,O840*J840,0))</f>
        <v/>
      </c>
      <c r="L840" s="17" t="str">
        <f aca="false">IF(O840="","",O840-K840)</f>
        <v/>
      </c>
      <c r="M840" s="17" t="str">
        <f aca="false">IF(L840="","",Riepilogo!$B$2+SUM(L$3:L840))</f>
        <v/>
      </c>
      <c r="N840" s="17" t="str">
        <f aca="false">IF(OR(E840="",F840="",G840=""),"",F840*E840/G840)</f>
        <v/>
      </c>
      <c r="O840" s="17" t="str">
        <f aca="false">IF(OR(E840="",F840="",G840="",H840="",I840=""),"",IF(D840="Punta poi banca",IF(I840="Vinta",F840*(E840-1)-H840*(G840-1),H840-F840),IF(I840="Vinta",H840*(G840-1)-F840*(E840-1),F840-H840)))</f>
        <v/>
      </c>
      <c r="P840" s="13"/>
    </row>
    <row r="841" customFormat="false" ht="15" hidden="false" customHeight="false" outlineLevel="0" collapsed="false">
      <c r="A841" s="12"/>
      <c r="B841" s="13"/>
      <c r="C841" s="13"/>
      <c r="D841" s="13"/>
      <c r="E841" s="14"/>
      <c r="F841" s="15"/>
      <c r="G841" s="14"/>
      <c r="H841" s="15"/>
      <c r="I841" s="13"/>
      <c r="J841" s="16"/>
      <c r="K841" s="17" t="str">
        <f aca="false">IF(O841="","",IF(O841&gt;0,O841*J841,0))</f>
        <v/>
      </c>
      <c r="L841" s="17" t="str">
        <f aca="false">IF(O841="","",O841-K841)</f>
        <v/>
      </c>
      <c r="M841" s="17" t="str">
        <f aca="false">IF(L841="","",Riepilogo!$B$2+SUM(L$3:L841))</f>
        <v/>
      </c>
      <c r="N841" s="17" t="str">
        <f aca="false">IF(OR(E841="",F841="",G841=""),"",F841*E841/G841)</f>
        <v/>
      </c>
      <c r="O841" s="17" t="str">
        <f aca="false">IF(OR(E841="",F841="",G841="",H841="",I841=""),"",IF(D841="Punta poi banca",IF(I841="Vinta",F841*(E841-1)-H841*(G841-1),H841-F841),IF(I841="Vinta",H841*(G841-1)-F841*(E841-1),F841-H841)))</f>
        <v/>
      </c>
      <c r="P841" s="13"/>
    </row>
    <row r="842" customFormat="false" ht="15" hidden="false" customHeight="false" outlineLevel="0" collapsed="false">
      <c r="A842" s="12"/>
      <c r="B842" s="13"/>
      <c r="C842" s="13"/>
      <c r="D842" s="13"/>
      <c r="E842" s="14"/>
      <c r="F842" s="15"/>
      <c r="G842" s="14"/>
      <c r="H842" s="15"/>
      <c r="I842" s="13"/>
      <c r="J842" s="16"/>
      <c r="K842" s="17" t="str">
        <f aca="false">IF(O842="","",IF(O842&gt;0,O842*J842,0))</f>
        <v/>
      </c>
      <c r="L842" s="17" t="str">
        <f aca="false">IF(O842="","",O842-K842)</f>
        <v/>
      </c>
      <c r="M842" s="17" t="str">
        <f aca="false">IF(L842="","",Riepilogo!$B$2+SUM(L$3:L842))</f>
        <v/>
      </c>
      <c r="N842" s="17" t="str">
        <f aca="false">IF(OR(E842="",F842="",G842=""),"",F842*E842/G842)</f>
        <v/>
      </c>
      <c r="O842" s="17" t="str">
        <f aca="false">IF(OR(E842="",F842="",G842="",H842="",I842=""),"",IF(D842="Punta poi banca",IF(I842="Vinta",F842*(E842-1)-H842*(G842-1),H842-F842),IF(I842="Vinta",H842*(G842-1)-F842*(E842-1),F842-H842)))</f>
        <v/>
      </c>
      <c r="P842" s="13"/>
    </row>
    <row r="843" customFormat="false" ht="15" hidden="false" customHeight="false" outlineLevel="0" collapsed="false">
      <c r="A843" s="12"/>
      <c r="B843" s="13"/>
      <c r="C843" s="13"/>
      <c r="D843" s="13"/>
      <c r="E843" s="14"/>
      <c r="F843" s="15"/>
      <c r="G843" s="14"/>
      <c r="H843" s="15"/>
      <c r="I843" s="13"/>
      <c r="J843" s="16"/>
      <c r="K843" s="17" t="str">
        <f aca="false">IF(O843="","",IF(O843&gt;0,O843*J843,0))</f>
        <v/>
      </c>
      <c r="L843" s="17" t="str">
        <f aca="false">IF(O843="","",O843-K843)</f>
        <v/>
      </c>
      <c r="M843" s="17" t="str">
        <f aca="false">IF(L843="","",Riepilogo!$B$2+SUM(L$3:L843))</f>
        <v/>
      </c>
      <c r="N843" s="17" t="str">
        <f aca="false">IF(OR(E843="",F843="",G843=""),"",F843*E843/G843)</f>
        <v/>
      </c>
      <c r="O843" s="17" t="str">
        <f aca="false">IF(OR(E843="",F843="",G843="",H843="",I843=""),"",IF(D843="Punta poi banca",IF(I843="Vinta",F843*(E843-1)-H843*(G843-1),H843-F843),IF(I843="Vinta",H843*(G843-1)-F843*(E843-1),F843-H843)))</f>
        <v/>
      </c>
      <c r="P843" s="13"/>
    </row>
    <row r="844" customFormat="false" ht="15" hidden="false" customHeight="false" outlineLevel="0" collapsed="false">
      <c r="A844" s="12"/>
      <c r="B844" s="13"/>
      <c r="C844" s="13"/>
      <c r="D844" s="13"/>
      <c r="E844" s="14"/>
      <c r="F844" s="15"/>
      <c r="G844" s="14"/>
      <c r="H844" s="15"/>
      <c r="I844" s="13"/>
      <c r="J844" s="16"/>
      <c r="K844" s="17" t="str">
        <f aca="false">IF(O844="","",IF(O844&gt;0,O844*J844,0))</f>
        <v/>
      </c>
      <c r="L844" s="17" t="str">
        <f aca="false">IF(O844="","",O844-K844)</f>
        <v/>
      </c>
      <c r="M844" s="17" t="str">
        <f aca="false">IF(L844="","",Riepilogo!$B$2+SUM(L$3:L844))</f>
        <v/>
      </c>
      <c r="N844" s="17" t="str">
        <f aca="false">IF(OR(E844="",F844="",G844=""),"",F844*E844/G844)</f>
        <v/>
      </c>
      <c r="O844" s="17" t="str">
        <f aca="false">IF(OR(E844="",F844="",G844="",H844="",I844=""),"",IF(D844="Punta poi banca",IF(I844="Vinta",F844*(E844-1)-H844*(G844-1),H844-F844),IF(I844="Vinta",H844*(G844-1)-F844*(E844-1),F844-H844)))</f>
        <v/>
      </c>
      <c r="P844" s="13"/>
    </row>
    <row r="845" customFormat="false" ht="15" hidden="false" customHeight="false" outlineLevel="0" collapsed="false">
      <c r="A845" s="12"/>
      <c r="B845" s="13"/>
      <c r="C845" s="13"/>
      <c r="D845" s="13"/>
      <c r="E845" s="14"/>
      <c r="F845" s="15"/>
      <c r="G845" s="14"/>
      <c r="H845" s="15"/>
      <c r="I845" s="13"/>
      <c r="J845" s="16"/>
      <c r="K845" s="17" t="str">
        <f aca="false">IF(O845="","",IF(O845&gt;0,O845*J845,0))</f>
        <v/>
      </c>
      <c r="L845" s="17" t="str">
        <f aca="false">IF(O845="","",O845-K845)</f>
        <v/>
      </c>
      <c r="M845" s="17" t="str">
        <f aca="false">IF(L845="","",Riepilogo!$B$2+SUM(L$3:L845))</f>
        <v/>
      </c>
      <c r="N845" s="17" t="str">
        <f aca="false">IF(OR(E845="",F845="",G845=""),"",F845*E845/G845)</f>
        <v/>
      </c>
      <c r="O845" s="17" t="str">
        <f aca="false">IF(OR(E845="",F845="",G845="",H845="",I845=""),"",IF(D845="Punta poi banca",IF(I845="Vinta",F845*(E845-1)-H845*(G845-1),H845-F845),IF(I845="Vinta",H845*(G845-1)-F845*(E845-1),F845-H845)))</f>
        <v/>
      </c>
      <c r="P845" s="13"/>
    </row>
    <row r="846" customFormat="false" ht="15" hidden="false" customHeight="false" outlineLevel="0" collapsed="false">
      <c r="A846" s="12"/>
      <c r="B846" s="13"/>
      <c r="C846" s="13"/>
      <c r="D846" s="13"/>
      <c r="E846" s="14"/>
      <c r="F846" s="15"/>
      <c r="G846" s="14"/>
      <c r="H846" s="15"/>
      <c r="I846" s="13"/>
      <c r="J846" s="16"/>
      <c r="K846" s="17" t="str">
        <f aca="false">IF(O846="","",IF(O846&gt;0,O846*J846,0))</f>
        <v/>
      </c>
      <c r="L846" s="17" t="str">
        <f aca="false">IF(O846="","",O846-K846)</f>
        <v/>
      </c>
      <c r="M846" s="17" t="str">
        <f aca="false">IF(L846="","",Riepilogo!$B$2+SUM(L$3:L846))</f>
        <v/>
      </c>
      <c r="N846" s="17" t="str">
        <f aca="false">IF(OR(E846="",F846="",G846=""),"",F846*E846/G846)</f>
        <v/>
      </c>
      <c r="O846" s="17" t="str">
        <f aca="false">IF(OR(E846="",F846="",G846="",H846="",I846=""),"",IF(D846="Punta poi banca",IF(I846="Vinta",F846*(E846-1)-H846*(G846-1),H846-F846),IF(I846="Vinta",H846*(G846-1)-F846*(E846-1),F846-H846)))</f>
        <v/>
      </c>
      <c r="P846" s="13"/>
    </row>
    <row r="847" customFormat="false" ht="15" hidden="false" customHeight="false" outlineLevel="0" collapsed="false">
      <c r="A847" s="12"/>
      <c r="B847" s="13"/>
      <c r="C847" s="13"/>
      <c r="D847" s="13"/>
      <c r="E847" s="14"/>
      <c r="F847" s="15"/>
      <c r="G847" s="14"/>
      <c r="H847" s="15"/>
      <c r="I847" s="13"/>
      <c r="J847" s="16"/>
      <c r="K847" s="17" t="str">
        <f aca="false">IF(O847="","",IF(O847&gt;0,O847*J847,0))</f>
        <v/>
      </c>
      <c r="L847" s="17" t="str">
        <f aca="false">IF(O847="","",O847-K847)</f>
        <v/>
      </c>
      <c r="M847" s="17" t="str">
        <f aca="false">IF(L847="","",Riepilogo!$B$2+SUM(L$3:L847))</f>
        <v/>
      </c>
      <c r="N847" s="17" t="str">
        <f aca="false">IF(OR(E847="",F847="",G847=""),"",F847*E847/G847)</f>
        <v/>
      </c>
      <c r="O847" s="17" t="str">
        <f aca="false">IF(OR(E847="",F847="",G847="",H847="",I847=""),"",IF(D847="Punta poi banca",IF(I847="Vinta",F847*(E847-1)-H847*(G847-1),H847-F847),IF(I847="Vinta",H847*(G847-1)-F847*(E847-1),F847-H847)))</f>
        <v/>
      </c>
      <c r="P847" s="13"/>
    </row>
    <row r="848" customFormat="false" ht="15" hidden="false" customHeight="false" outlineLevel="0" collapsed="false">
      <c r="A848" s="12"/>
      <c r="B848" s="13"/>
      <c r="C848" s="13"/>
      <c r="D848" s="13"/>
      <c r="E848" s="14"/>
      <c r="F848" s="15"/>
      <c r="G848" s="14"/>
      <c r="H848" s="15"/>
      <c r="I848" s="13"/>
      <c r="J848" s="16"/>
      <c r="K848" s="17" t="str">
        <f aca="false">IF(O848="","",IF(O848&gt;0,O848*J848,0))</f>
        <v/>
      </c>
      <c r="L848" s="17" t="str">
        <f aca="false">IF(O848="","",O848-K848)</f>
        <v/>
      </c>
      <c r="M848" s="17" t="str">
        <f aca="false">IF(L848="","",Riepilogo!$B$2+SUM(L$3:L848))</f>
        <v/>
      </c>
      <c r="N848" s="17" t="str">
        <f aca="false">IF(OR(E848="",F848="",G848=""),"",F848*E848/G848)</f>
        <v/>
      </c>
      <c r="O848" s="17" t="str">
        <f aca="false">IF(OR(E848="",F848="",G848="",H848="",I848=""),"",IF(D848="Punta poi banca",IF(I848="Vinta",F848*(E848-1)-H848*(G848-1),H848-F848),IF(I848="Vinta",H848*(G848-1)-F848*(E848-1),F848-H848)))</f>
        <v/>
      </c>
      <c r="P848" s="13"/>
    </row>
    <row r="849" customFormat="false" ht="15" hidden="false" customHeight="false" outlineLevel="0" collapsed="false">
      <c r="A849" s="12"/>
      <c r="B849" s="13"/>
      <c r="C849" s="13"/>
      <c r="D849" s="13"/>
      <c r="E849" s="14"/>
      <c r="F849" s="15"/>
      <c r="G849" s="14"/>
      <c r="H849" s="15"/>
      <c r="I849" s="13"/>
      <c r="J849" s="16"/>
      <c r="K849" s="17" t="str">
        <f aca="false">IF(O849="","",IF(O849&gt;0,O849*J849,0))</f>
        <v/>
      </c>
      <c r="L849" s="17" t="str">
        <f aca="false">IF(O849="","",O849-K849)</f>
        <v/>
      </c>
      <c r="M849" s="17" t="str">
        <f aca="false">IF(L849="","",Riepilogo!$B$2+SUM(L$3:L849))</f>
        <v/>
      </c>
      <c r="N849" s="17" t="str">
        <f aca="false">IF(OR(E849="",F849="",G849=""),"",F849*E849/G849)</f>
        <v/>
      </c>
      <c r="O849" s="17" t="str">
        <f aca="false">IF(OR(E849="",F849="",G849="",H849="",I849=""),"",IF(D849="Punta poi banca",IF(I849="Vinta",F849*(E849-1)-H849*(G849-1),H849-F849),IF(I849="Vinta",H849*(G849-1)-F849*(E849-1),F849-H849)))</f>
        <v/>
      </c>
      <c r="P849" s="13"/>
    </row>
    <row r="850" customFormat="false" ht="15" hidden="false" customHeight="false" outlineLevel="0" collapsed="false">
      <c r="A850" s="12"/>
      <c r="B850" s="13"/>
      <c r="C850" s="13"/>
      <c r="D850" s="13"/>
      <c r="E850" s="14"/>
      <c r="F850" s="15"/>
      <c r="G850" s="14"/>
      <c r="H850" s="15"/>
      <c r="I850" s="13"/>
      <c r="J850" s="16"/>
      <c r="K850" s="17" t="str">
        <f aca="false">IF(O850="","",IF(O850&gt;0,O850*J850,0))</f>
        <v/>
      </c>
      <c r="L850" s="17" t="str">
        <f aca="false">IF(O850="","",O850-K850)</f>
        <v/>
      </c>
      <c r="M850" s="17" t="str">
        <f aca="false">IF(L850="","",Riepilogo!$B$2+SUM(L$3:L850))</f>
        <v/>
      </c>
      <c r="N850" s="17" t="str">
        <f aca="false">IF(OR(E850="",F850="",G850=""),"",F850*E850/G850)</f>
        <v/>
      </c>
      <c r="O850" s="17" t="str">
        <f aca="false">IF(OR(E850="",F850="",G850="",H850="",I850=""),"",IF(D850="Punta poi banca",IF(I850="Vinta",F850*(E850-1)-H850*(G850-1),H850-F850),IF(I850="Vinta",H850*(G850-1)-F850*(E850-1),F850-H850)))</f>
        <v/>
      </c>
      <c r="P850" s="13"/>
    </row>
    <row r="851" customFormat="false" ht="15" hidden="false" customHeight="false" outlineLevel="0" collapsed="false">
      <c r="A851" s="12"/>
      <c r="B851" s="13"/>
      <c r="C851" s="13"/>
      <c r="D851" s="13"/>
      <c r="E851" s="14"/>
      <c r="F851" s="15"/>
      <c r="G851" s="14"/>
      <c r="H851" s="15"/>
      <c r="I851" s="13"/>
      <c r="J851" s="16"/>
      <c r="K851" s="17" t="str">
        <f aca="false">IF(O851="","",IF(O851&gt;0,O851*J851,0))</f>
        <v/>
      </c>
      <c r="L851" s="17" t="str">
        <f aca="false">IF(O851="","",O851-K851)</f>
        <v/>
      </c>
      <c r="M851" s="17" t="str">
        <f aca="false">IF(L851="","",Riepilogo!$B$2+SUM(L$3:L851))</f>
        <v/>
      </c>
      <c r="N851" s="17" t="str">
        <f aca="false">IF(OR(E851="",F851="",G851=""),"",F851*E851/G851)</f>
        <v/>
      </c>
      <c r="O851" s="17" t="str">
        <f aca="false">IF(OR(E851="",F851="",G851="",H851="",I851=""),"",IF(D851="Punta poi banca",IF(I851="Vinta",F851*(E851-1)-H851*(G851-1),H851-F851),IF(I851="Vinta",H851*(G851-1)-F851*(E851-1),F851-H851)))</f>
        <v/>
      </c>
      <c r="P851" s="13"/>
    </row>
    <row r="852" customFormat="false" ht="15" hidden="false" customHeight="false" outlineLevel="0" collapsed="false">
      <c r="A852" s="12"/>
      <c r="B852" s="13"/>
      <c r="C852" s="13"/>
      <c r="D852" s="13"/>
      <c r="E852" s="14"/>
      <c r="F852" s="15"/>
      <c r="G852" s="14"/>
      <c r="H852" s="15"/>
      <c r="I852" s="13"/>
      <c r="J852" s="16"/>
      <c r="K852" s="17" t="str">
        <f aca="false">IF(O852="","",IF(O852&gt;0,O852*J852,0))</f>
        <v/>
      </c>
      <c r="L852" s="17" t="str">
        <f aca="false">IF(O852="","",O852-K852)</f>
        <v/>
      </c>
      <c r="M852" s="17" t="str">
        <f aca="false">IF(L852="","",Riepilogo!$B$2+SUM(L$3:L852))</f>
        <v/>
      </c>
      <c r="N852" s="17" t="str">
        <f aca="false">IF(OR(E852="",F852="",G852=""),"",F852*E852/G852)</f>
        <v/>
      </c>
      <c r="O852" s="17" t="str">
        <f aca="false">IF(OR(E852="",F852="",G852="",H852="",I852=""),"",IF(D852="Punta poi banca",IF(I852="Vinta",F852*(E852-1)-H852*(G852-1),H852-F852),IF(I852="Vinta",H852*(G852-1)-F852*(E852-1),F852-H852)))</f>
        <v/>
      </c>
      <c r="P852" s="13"/>
    </row>
    <row r="853" customFormat="false" ht="15" hidden="false" customHeight="false" outlineLevel="0" collapsed="false">
      <c r="A853" s="12"/>
      <c r="B853" s="13"/>
      <c r="C853" s="13"/>
      <c r="D853" s="13"/>
      <c r="E853" s="14"/>
      <c r="F853" s="15"/>
      <c r="G853" s="14"/>
      <c r="H853" s="15"/>
      <c r="I853" s="13"/>
      <c r="J853" s="16"/>
      <c r="K853" s="17" t="str">
        <f aca="false">IF(O853="","",IF(O853&gt;0,O853*J853,0))</f>
        <v/>
      </c>
      <c r="L853" s="17" t="str">
        <f aca="false">IF(O853="","",O853-K853)</f>
        <v/>
      </c>
      <c r="M853" s="17" t="str">
        <f aca="false">IF(L853="","",Riepilogo!$B$2+SUM(L$3:L853))</f>
        <v/>
      </c>
      <c r="N853" s="17" t="str">
        <f aca="false">IF(OR(E853="",F853="",G853=""),"",F853*E853/G853)</f>
        <v/>
      </c>
      <c r="O853" s="17" t="str">
        <f aca="false">IF(OR(E853="",F853="",G853="",H853="",I853=""),"",IF(D853="Punta poi banca",IF(I853="Vinta",F853*(E853-1)-H853*(G853-1),H853-F853),IF(I853="Vinta",H853*(G853-1)-F853*(E853-1),F853-H853)))</f>
        <v/>
      </c>
      <c r="P853" s="13"/>
    </row>
    <row r="854" customFormat="false" ht="15" hidden="false" customHeight="false" outlineLevel="0" collapsed="false">
      <c r="A854" s="12"/>
      <c r="B854" s="13"/>
      <c r="C854" s="13"/>
      <c r="D854" s="13"/>
      <c r="E854" s="14"/>
      <c r="F854" s="15"/>
      <c r="G854" s="14"/>
      <c r="H854" s="15"/>
      <c r="I854" s="13"/>
      <c r="J854" s="16"/>
      <c r="K854" s="17" t="str">
        <f aca="false">IF(O854="","",IF(O854&gt;0,O854*J854,0))</f>
        <v/>
      </c>
      <c r="L854" s="17" t="str">
        <f aca="false">IF(O854="","",O854-K854)</f>
        <v/>
      </c>
      <c r="M854" s="17" t="str">
        <f aca="false">IF(L854="","",Riepilogo!$B$2+SUM(L$3:L854))</f>
        <v/>
      </c>
      <c r="N854" s="17" t="str">
        <f aca="false">IF(OR(E854="",F854="",G854=""),"",F854*E854/G854)</f>
        <v/>
      </c>
      <c r="O854" s="17" t="str">
        <f aca="false">IF(OR(E854="",F854="",G854="",H854="",I854=""),"",IF(D854="Punta poi banca",IF(I854="Vinta",F854*(E854-1)-H854*(G854-1),H854-F854),IF(I854="Vinta",H854*(G854-1)-F854*(E854-1),F854-H854)))</f>
        <v/>
      </c>
      <c r="P854" s="13"/>
    </row>
    <row r="855" customFormat="false" ht="15" hidden="false" customHeight="false" outlineLevel="0" collapsed="false">
      <c r="A855" s="12"/>
      <c r="B855" s="13"/>
      <c r="C855" s="13"/>
      <c r="D855" s="13"/>
      <c r="E855" s="14"/>
      <c r="F855" s="15"/>
      <c r="G855" s="14"/>
      <c r="H855" s="15"/>
      <c r="I855" s="13"/>
      <c r="J855" s="16"/>
      <c r="K855" s="17" t="str">
        <f aca="false">IF(O855="","",IF(O855&gt;0,O855*J855,0))</f>
        <v/>
      </c>
      <c r="L855" s="17" t="str">
        <f aca="false">IF(O855="","",O855-K855)</f>
        <v/>
      </c>
      <c r="M855" s="17" t="str">
        <f aca="false">IF(L855="","",Riepilogo!$B$2+SUM(L$3:L855))</f>
        <v/>
      </c>
      <c r="N855" s="17" t="str">
        <f aca="false">IF(OR(E855="",F855="",G855=""),"",F855*E855/G855)</f>
        <v/>
      </c>
      <c r="O855" s="17" t="str">
        <f aca="false">IF(OR(E855="",F855="",G855="",H855="",I855=""),"",IF(D855="Punta poi banca",IF(I855="Vinta",F855*(E855-1)-H855*(G855-1),H855-F855),IF(I855="Vinta",H855*(G855-1)-F855*(E855-1),F855-H855)))</f>
        <v/>
      </c>
      <c r="P855" s="13"/>
    </row>
    <row r="856" customFormat="false" ht="15" hidden="false" customHeight="false" outlineLevel="0" collapsed="false">
      <c r="A856" s="12"/>
      <c r="B856" s="13"/>
      <c r="C856" s="13"/>
      <c r="D856" s="13"/>
      <c r="E856" s="14"/>
      <c r="F856" s="15"/>
      <c r="G856" s="14"/>
      <c r="H856" s="15"/>
      <c r="I856" s="13"/>
      <c r="J856" s="16"/>
      <c r="K856" s="17" t="str">
        <f aca="false">IF(O856="","",IF(O856&gt;0,O856*J856,0))</f>
        <v/>
      </c>
      <c r="L856" s="17" t="str">
        <f aca="false">IF(O856="","",O856-K856)</f>
        <v/>
      </c>
      <c r="M856" s="17" t="str">
        <f aca="false">IF(L856="","",Riepilogo!$B$2+SUM(L$3:L856))</f>
        <v/>
      </c>
      <c r="N856" s="17" t="str">
        <f aca="false">IF(OR(E856="",F856="",G856=""),"",F856*E856/G856)</f>
        <v/>
      </c>
      <c r="O856" s="17" t="str">
        <f aca="false">IF(OR(E856="",F856="",G856="",H856="",I856=""),"",IF(D856="Punta poi banca",IF(I856="Vinta",F856*(E856-1)-H856*(G856-1),H856-F856),IF(I856="Vinta",H856*(G856-1)-F856*(E856-1),F856-H856)))</f>
        <v/>
      </c>
      <c r="P856" s="13"/>
    </row>
    <row r="857" customFormat="false" ht="15" hidden="false" customHeight="false" outlineLevel="0" collapsed="false">
      <c r="A857" s="12"/>
      <c r="B857" s="13"/>
      <c r="C857" s="13"/>
      <c r="D857" s="13"/>
      <c r="E857" s="14"/>
      <c r="F857" s="15"/>
      <c r="G857" s="14"/>
      <c r="H857" s="15"/>
      <c r="I857" s="13"/>
      <c r="J857" s="16"/>
      <c r="K857" s="17" t="str">
        <f aca="false">IF(O857="","",IF(O857&gt;0,O857*J857,0))</f>
        <v/>
      </c>
      <c r="L857" s="17" t="str">
        <f aca="false">IF(O857="","",O857-K857)</f>
        <v/>
      </c>
      <c r="M857" s="17" t="str">
        <f aca="false">IF(L857="","",Riepilogo!$B$2+SUM(L$3:L857))</f>
        <v/>
      </c>
      <c r="N857" s="17" t="str">
        <f aca="false">IF(OR(E857="",F857="",G857=""),"",F857*E857/G857)</f>
        <v/>
      </c>
      <c r="O857" s="17" t="str">
        <f aca="false">IF(OR(E857="",F857="",G857="",H857="",I857=""),"",IF(D857="Punta poi banca",IF(I857="Vinta",F857*(E857-1)-H857*(G857-1),H857-F857),IF(I857="Vinta",H857*(G857-1)-F857*(E857-1),F857-H857)))</f>
        <v/>
      </c>
      <c r="P857" s="13"/>
    </row>
    <row r="858" customFormat="false" ht="15" hidden="false" customHeight="false" outlineLevel="0" collapsed="false">
      <c r="A858" s="12"/>
      <c r="B858" s="13"/>
      <c r="C858" s="13"/>
      <c r="D858" s="13"/>
      <c r="E858" s="14"/>
      <c r="F858" s="15"/>
      <c r="G858" s="14"/>
      <c r="H858" s="15"/>
      <c r="I858" s="13"/>
      <c r="J858" s="16"/>
      <c r="K858" s="17" t="str">
        <f aca="false">IF(O858="","",IF(O858&gt;0,O858*J858,0))</f>
        <v/>
      </c>
      <c r="L858" s="17" t="str">
        <f aca="false">IF(O858="","",O858-K858)</f>
        <v/>
      </c>
      <c r="M858" s="17" t="str">
        <f aca="false">IF(L858="","",Riepilogo!$B$2+SUM(L$3:L858))</f>
        <v/>
      </c>
      <c r="N858" s="17" t="str">
        <f aca="false">IF(OR(E858="",F858="",G858=""),"",F858*E858/G858)</f>
        <v/>
      </c>
      <c r="O858" s="17" t="str">
        <f aca="false">IF(OR(E858="",F858="",G858="",H858="",I858=""),"",IF(D858="Punta poi banca",IF(I858="Vinta",F858*(E858-1)-H858*(G858-1),H858-F858),IF(I858="Vinta",H858*(G858-1)-F858*(E858-1),F858-H858)))</f>
        <v/>
      </c>
      <c r="P858" s="13"/>
    </row>
    <row r="859" customFormat="false" ht="15" hidden="false" customHeight="false" outlineLevel="0" collapsed="false">
      <c r="A859" s="12"/>
      <c r="B859" s="13"/>
      <c r="C859" s="13"/>
      <c r="D859" s="13"/>
      <c r="E859" s="14"/>
      <c r="F859" s="15"/>
      <c r="G859" s="14"/>
      <c r="H859" s="15"/>
      <c r="I859" s="13"/>
      <c r="J859" s="16"/>
      <c r="K859" s="17" t="str">
        <f aca="false">IF(O859="","",IF(O859&gt;0,O859*J859,0))</f>
        <v/>
      </c>
      <c r="L859" s="17" t="str">
        <f aca="false">IF(O859="","",O859-K859)</f>
        <v/>
      </c>
      <c r="M859" s="17" t="str">
        <f aca="false">IF(L859="","",Riepilogo!$B$2+SUM(L$3:L859))</f>
        <v/>
      </c>
      <c r="N859" s="17" t="str">
        <f aca="false">IF(OR(E859="",F859="",G859=""),"",F859*E859/G859)</f>
        <v/>
      </c>
      <c r="O859" s="17" t="str">
        <f aca="false">IF(OR(E859="",F859="",G859="",H859="",I859=""),"",IF(D859="Punta poi banca",IF(I859="Vinta",F859*(E859-1)-H859*(G859-1),H859-F859),IF(I859="Vinta",H859*(G859-1)-F859*(E859-1),F859-H859)))</f>
        <v/>
      </c>
      <c r="P859" s="13"/>
    </row>
    <row r="860" customFormat="false" ht="15" hidden="false" customHeight="false" outlineLevel="0" collapsed="false">
      <c r="A860" s="12"/>
      <c r="B860" s="13"/>
      <c r="C860" s="13"/>
      <c r="D860" s="13"/>
      <c r="E860" s="14"/>
      <c r="F860" s="15"/>
      <c r="G860" s="14"/>
      <c r="H860" s="15"/>
      <c r="I860" s="13"/>
      <c r="J860" s="16"/>
      <c r="K860" s="17" t="str">
        <f aca="false">IF(O860="","",IF(O860&gt;0,O860*J860,0))</f>
        <v/>
      </c>
      <c r="L860" s="17" t="str">
        <f aca="false">IF(O860="","",O860-K860)</f>
        <v/>
      </c>
      <c r="M860" s="17" t="str">
        <f aca="false">IF(L860="","",Riepilogo!$B$2+SUM(L$3:L860))</f>
        <v/>
      </c>
      <c r="N860" s="17" t="str">
        <f aca="false">IF(OR(E860="",F860="",G860=""),"",F860*E860/G860)</f>
        <v/>
      </c>
      <c r="O860" s="17" t="str">
        <f aca="false">IF(OR(E860="",F860="",G860="",H860="",I860=""),"",IF(D860="Punta poi banca",IF(I860="Vinta",F860*(E860-1)-H860*(G860-1),H860-F860),IF(I860="Vinta",H860*(G860-1)-F860*(E860-1),F860-H860)))</f>
        <v/>
      </c>
      <c r="P860" s="13"/>
    </row>
    <row r="861" customFormat="false" ht="15" hidden="false" customHeight="false" outlineLevel="0" collapsed="false">
      <c r="A861" s="12"/>
      <c r="B861" s="13"/>
      <c r="C861" s="13"/>
      <c r="D861" s="13"/>
      <c r="E861" s="14"/>
      <c r="F861" s="15"/>
      <c r="G861" s="14"/>
      <c r="H861" s="15"/>
      <c r="I861" s="13"/>
      <c r="J861" s="16"/>
      <c r="K861" s="17" t="str">
        <f aca="false">IF(O861="","",IF(O861&gt;0,O861*J861,0))</f>
        <v/>
      </c>
      <c r="L861" s="17" t="str">
        <f aca="false">IF(O861="","",O861-K861)</f>
        <v/>
      </c>
      <c r="M861" s="17" t="str">
        <f aca="false">IF(L861="","",Riepilogo!$B$2+SUM(L$3:L861))</f>
        <v/>
      </c>
      <c r="N861" s="17" t="str">
        <f aca="false">IF(OR(E861="",F861="",G861=""),"",F861*E861/G861)</f>
        <v/>
      </c>
      <c r="O861" s="17" t="str">
        <f aca="false">IF(OR(E861="",F861="",G861="",H861="",I861=""),"",IF(D861="Punta poi banca",IF(I861="Vinta",F861*(E861-1)-H861*(G861-1),H861-F861),IF(I861="Vinta",H861*(G861-1)-F861*(E861-1),F861-H861)))</f>
        <v/>
      </c>
      <c r="P861" s="13"/>
    </row>
    <row r="862" customFormat="false" ht="15" hidden="false" customHeight="false" outlineLevel="0" collapsed="false">
      <c r="A862" s="12"/>
      <c r="B862" s="13"/>
      <c r="C862" s="13"/>
      <c r="D862" s="13"/>
      <c r="E862" s="14"/>
      <c r="F862" s="15"/>
      <c r="G862" s="14"/>
      <c r="H862" s="15"/>
      <c r="I862" s="13"/>
      <c r="J862" s="16"/>
      <c r="K862" s="17" t="str">
        <f aca="false">IF(O862="","",IF(O862&gt;0,O862*J862,0))</f>
        <v/>
      </c>
      <c r="L862" s="17" t="str">
        <f aca="false">IF(O862="","",O862-K862)</f>
        <v/>
      </c>
      <c r="M862" s="17" t="str">
        <f aca="false">IF(L862="","",Riepilogo!$B$2+SUM(L$3:L862))</f>
        <v/>
      </c>
      <c r="N862" s="17" t="str">
        <f aca="false">IF(OR(E862="",F862="",G862=""),"",F862*E862/G862)</f>
        <v/>
      </c>
      <c r="O862" s="17" t="str">
        <f aca="false">IF(OR(E862="",F862="",G862="",H862="",I862=""),"",IF(D862="Punta poi banca",IF(I862="Vinta",F862*(E862-1)-H862*(G862-1),H862-F862),IF(I862="Vinta",H862*(G862-1)-F862*(E862-1),F862-H862)))</f>
        <v/>
      </c>
      <c r="P862" s="13"/>
    </row>
    <row r="863" customFormat="false" ht="15" hidden="false" customHeight="false" outlineLevel="0" collapsed="false">
      <c r="A863" s="12"/>
      <c r="B863" s="13"/>
      <c r="C863" s="13"/>
      <c r="D863" s="13"/>
      <c r="E863" s="14"/>
      <c r="F863" s="15"/>
      <c r="G863" s="14"/>
      <c r="H863" s="15"/>
      <c r="I863" s="13"/>
      <c r="J863" s="16"/>
      <c r="K863" s="17" t="str">
        <f aca="false">IF(O863="","",IF(O863&gt;0,O863*J863,0))</f>
        <v/>
      </c>
      <c r="L863" s="17" t="str">
        <f aca="false">IF(O863="","",O863-K863)</f>
        <v/>
      </c>
      <c r="M863" s="17" t="str">
        <f aca="false">IF(L863="","",Riepilogo!$B$2+SUM(L$3:L863))</f>
        <v/>
      </c>
      <c r="N863" s="17" t="str">
        <f aca="false">IF(OR(E863="",F863="",G863=""),"",F863*E863/G863)</f>
        <v/>
      </c>
      <c r="O863" s="17" t="str">
        <f aca="false">IF(OR(E863="",F863="",G863="",H863="",I863=""),"",IF(D863="Punta poi banca",IF(I863="Vinta",F863*(E863-1)-H863*(G863-1),H863-F863),IF(I863="Vinta",H863*(G863-1)-F863*(E863-1),F863-H863)))</f>
        <v/>
      </c>
      <c r="P863" s="13"/>
    </row>
    <row r="864" customFormat="false" ht="15" hidden="false" customHeight="false" outlineLevel="0" collapsed="false">
      <c r="A864" s="12"/>
      <c r="B864" s="13"/>
      <c r="C864" s="13"/>
      <c r="D864" s="13"/>
      <c r="E864" s="14"/>
      <c r="F864" s="15"/>
      <c r="G864" s="14"/>
      <c r="H864" s="15"/>
      <c r="I864" s="13"/>
      <c r="J864" s="16"/>
      <c r="K864" s="17" t="str">
        <f aca="false">IF(O864="","",IF(O864&gt;0,O864*J864,0))</f>
        <v/>
      </c>
      <c r="L864" s="17" t="str">
        <f aca="false">IF(O864="","",O864-K864)</f>
        <v/>
      </c>
      <c r="M864" s="17" t="str">
        <f aca="false">IF(L864="","",Riepilogo!$B$2+SUM(L$3:L864))</f>
        <v/>
      </c>
      <c r="N864" s="17" t="str">
        <f aca="false">IF(OR(E864="",F864="",G864=""),"",F864*E864/G864)</f>
        <v/>
      </c>
      <c r="O864" s="17" t="str">
        <f aca="false">IF(OR(E864="",F864="",G864="",H864="",I864=""),"",IF(D864="Punta poi banca",IF(I864="Vinta",F864*(E864-1)-H864*(G864-1),H864-F864),IF(I864="Vinta",H864*(G864-1)-F864*(E864-1),F864-H864)))</f>
        <v/>
      </c>
      <c r="P864" s="13"/>
    </row>
    <row r="865" customFormat="false" ht="15" hidden="false" customHeight="false" outlineLevel="0" collapsed="false">
      <c r="A865" s="12"/>
      <c r="B865" s="13"/>
      <c r="C865" s="13"/>
      <c r="D865" s="13"/>
      <c r="E865" s="14"/>
      <c r="F865" s="15"/>
      <c r="G865" s="14"/>
      <c r="H865" s="15"/>
      <c r="I865" s="13"/>
      <c r="J865" s="16"/>
      <c r="K865" s="17" t="str">
        <f aca="false">IF(O865="","",IF(O865&gt;0,O865*J865,0))</f>
        <v/>
      </c>
      <c r="L865" s="17" t="str">
        <f aca="false">IF(O865="","",O865-K865)</f>
        <v/>
      </c>
      <c r="M865" s="17" t="str">
        <f aca="false">IF(L865="","",Riepilogo!$B$2+SUM(L$3:L865))</f>
        <v/>
      </c>
      <c r="N865" s="17" t="str">
        <f aca="false">IF(OR(E865="",F865="",G865=""),"",F865*E865/G865)</f>
        <v/>
      </c>
      <c r="O865" s="17" t="str">
        <f aca="false">IF(OR(E865="",F865="",G865="",H865="",I865=""),"",IF(D865="Punta poi banca",IF(I865="Vinta",F865*(E865-1)-H865*(G865-1),H865-F865),IF(I865="Vinta",H865*(G865-1)-F865*(E865-1),F865-H865)))</f>
        <v/>
      </c>
      <c r="P865" s="13"/>
    </row>
    <row r="866" customFormat="false" ht="15" hidden="false" customHeight="false" outlineLevel="0" collapsed="false">
      <c r="A866" s="12"/>
      <c r="B866" s="13"/>
      <c r="C866" s="13"/>
      <c r="D866" s="13"/>
      <c r="E866" s="14"/>
      <c r="F866" s="15"/>
      <c r="G866" s="14"/>
      <c r="H866" s="15"/>
      <c r="I866" s="13"/>
      <c r="J866" s="16"/>
      <c r="K866" s="17" t="str">
        <f aca="false">IF(O866="","",IF(O866&gt;0,O866*J866,0))</f>
        <v/>
      </c>
      <c r="L866" s="17" t="str">
        <f aca="false">IF(O866="","",O866-K866)</f>
        <v/>
      </c>
      <c r="M866" s="17" t="str">
        <f aca="false">IF(L866="","",Riepilogo!$B$2+SUM(L$3:L866))</f>
        <v/>
      </c>
      <c r="N866" s="17" t="str">
        <f aca="false">IF(OR(E866="",F866="",G866=""),"",F866*E866/G866)</f>
        <v/>
      </c>
      <c r="O866" s="17" t="str">
        <f aca="false">IF(OR(E866="",F866="",G866="",H866="",I866=""),"",IF(D866="Punta poi banca",IF(I866="Vinta",F866*(E866-1)-H866*(G866-1),H866-F866),IF(I866="Vinta",H866*(G866-1)-F866*(E866-1),F866-H866)))</f>
        <v/>
      </c>
      <c r="P866" s="13"/>
    </row>
    <row r="867" customFormat="false" ht="15" hidden="false" customHeight="false" outlineLevel="0" collapsed="false">
      <c r="A867" s="12"/>
      <c r="B867" s="13"/>
      <c r="C867" s="13"/>
      <c r="D867" s="13"/>
      <c r="E867" s="14"/>
      <c r="F867" s="15"/>
      <c r="G867" s="14"/>
      <c r="H867" s="15"/>
      <c r="I867" s="13"/>
      <c r="J867" s="16"/>
      <c r="K867" s="17" t="str">
        <f aca="false">IF(O867="","",IF(O867&gt;0,O867*J867,0))</f>
        <v/>
      </c>
      <c r="L867" s="17" t="str">
        <f aca="false">IF(O867="","",O867-K867)</f>
        <v/>
      </c>
      <c r="M867" s="17" t="str">
        <f aca="false">IF(L867="","",Riepilogo!$B$2+SUM(L$3:L867))</f>
        <v/>
      </c>
      <c r="N867" s="17" t="str">
        <f aca="false">IF(OR(E867="",F867="",G867=""),"",F867*E867/G867)</f>
        <v/>
      </c>
      <c r="O867" s="17" t="str">
        <f aca="false">IF(OR(E867="",F867="",G867="",H867="",I867=""),"",IF(D867="Punta poi banca",IF(I867="Vinta",F867*(E867-1)-H867*(G867-1),H867-F867),IF(I867="Vinta",H867*(G867-1)-F867*(E867-1),F867-H867)))</f>
        <v/>
      </c>
      <c r="P867" s="13"/>
    </row>
    <row r="868" customFormat="false" ht="15" hidden="false" customHeight="false" outlineLevel="0" collapsed="false">
      <c r="A868" s="12"/>
      <c r="B868" s="13"/>
      <c r="C868" s="13"/>
      <c r="D868" s="13"/>
      <c r="E868" s="14"/>
      <c r="F868" s="15"/>
      <c r="G868" s="14"/>
      <c r="H868" s="15"/>
      <c r="I868" s="13"/>
      <c r="J868" s="16"/>
      <c r="K868" s="17" t="str">
        <f aca="false">IF(O868="","",IF(O868&gt;0,O868*J868,0))</f>
        <v/>
      </c>
      <c r="L868" s="17" t="str">
        <f aca="false">IF(O868="","",O868-K868)</f>
        <v/>
      </c>
      <c r="M868" s="17" t="str">
        <f aca="false">IF(L868="","",Riepilogo!$B$2+SUM(L$3:L868))</f>
        <v/>
      </c>
      <c r="N868" s="17" t="str">
        <f aca="false">IF(OR(E868="",F868="",G868=""),"",F868*E868/G868)</f>
        <v/>
      </c>
      <c r="O868" s="17" t="str">
        <f aca="false">IF(OR(E868="",F868="",G868="",H868="",I868=""),"",IF(D868="Punta poi banca",IF(I868="Vinta",F868*(E868-1)-H868*(G868-1),H868-F868),IF(I868="Vinta",H868*(G868-1)-F868*(E868-1),F868-H868)))</f>
        <v/>
      </c>
      <c r="P868" s="13"/>
    </row>
    <row r="869" customFormat="false" ht="15" hidden="false" customHeight="false" outlineLevel="0" collapsed="false">
      <c r="A869" s="12"/>
      <c r="B869" s="13"/>
      <c r="C869" s="13"/>
      <c r="D869" s="13"/>
      <c r="E869" s="14"/>
      <c r="F869" s="15"/>
      <c r="G869" s="14"/>
      <c r="H869" s="15"/>
      <c r="I869" s="13"/>
      <c r="J869" s="16"/>
      <c r="K869" s="17" t="str">
        <f aca="false">IF(O869="","",IF(O869&gt;0,O869*J869,0))</f>
        <v/>
      </c>
      <c r="L869" s="17" t="str">
        <f aca="false">IF(O869="","",O869-K869)</f>
        <v/>
      </c>
      <c r="M869" s="17" t="str">
        <f aca="false">IF(L869="","",Riepilogo!$B$2+SUM(L$3:L869))</f>
        <v/>
      </c>
      <c r="N869" s="17" t="str">
        <f aca="false">IF(OR(E869="",F869="",G869=""),"",F869*E869/G869)</f>
        <v/>
      </c>
      <c r="O869" s="17" t="str">
        <f aca="false">IF(OR(E869="",F869="",G869="",H869="",I869=""),"",IF(D869="Punta poi banca",IF(I869="Vinta",F869*(E869-1)-H869*(G869-1),H869-F869),IF(I869="Vinta",H869*(G869-1)-F869*(E869-1),F869-H869)))</f>
        <v/>
      </c>
      <c r="P869" s="13"/>
    </row>
    <row r="870" customFormat="false" ht="15" hidden="false" customHeight="false" outlineLevel="0" collapsed="false">
      <c r="A870" s="12"/>
      <c r="B870" s="13"/>
      <c r="C870" s="13"/>
      <c r="D870" s="13"/>
      <c r="E870" s="14"/>
      <c r="F870" s="15"/>
      <c r="G870" s="14"/>
      <c r="H870" s="15"/>
      <c r="I870" s="13"/>
      <c r="J870" s="16"/>
      <c r="K870" s="17" t="str">
        <f aca="false">IF(O870="","",IF(O870&gt;0,O870*J870,0))</f>
        <v/>
      </c>
      <c r="L870" s="17" t="str">
        <f aca="false">IF(O870="","",O870-K870)</f>
        <v/>
      </c>
      <c r="M870" s="17" t="str">
        <f aca="false">IF(L870="","",Riepilogo!$B$2+SUM(L$3:L870))</f>
        <v/>
      </c>
      <c r="N870" s="17" t="str">
        <f aca="false">IF(OR(E870="",F870="",G870=""),"",F870*E870/G870)</f>
        <v/>
      </c>
      <c r="O870" s="17" t="str">
        <f aca="false">IF(OR(E870="",F870="",G870="",H870="",I870=""),"",IF(D870="Punta poi banca",IF(I870="Vinta",F870*(E870-1)-H870*(G870-1),H870-F870),IF(I870="Vinta",H870*(G870-1)-F870*(E870-1),F870-H870)))</f>
        <v/>
      </c>
      <c r="P870" s="13"/>
    </row>
    <row r="871" customFormat="false" ht="15" hidden="false" customHeight="false" outlineLevel="0" collapsed="false">
      <c r="A871" s="12"/>
      <c r="B871" s="13"/>
      <c r="C871" s="13"/>
      <c r="D871" s="13"/>
      <c r="E871" s="14"/>
      <c r="F871" s="15"/>
      <c r="G871" s="14"/>
      <c r="H871" s="15"/>
      <c r="I871" s="13"/>
      <c r="J871" s="16"/>
      <c r="K871" s="17" t="str">
        <f aca="false">IF(O871="","",IF(O871&gt;0,O871*J871,0))</f>
        <v/>
      </c>
      <c r="L871" s="17" t="str">
        <f aca="false">IF(O871="","",O871-K871)</f>
        <v/>
      </c>
      <c r="M871" s="17" t="str">
        <f aca="false">IF(L871="","",Riepilogo!$B$2+SUM(L$3:L871))</f>
        <v/>
      </c>
      <c r="N871" s="17" t="str">
        <f aca="false">IF(OR(E871="",F871="",G871=""),"",F871*E871/G871)</f>
        <v/>
      </c>
      <c r="O871" s="17" t="str">
        <f aca="false">IF(OR(E871="",F871="",G871="",H871="",I871=""),"",IF(D871="Punta poi banca",IF(I871="Vinta",F871*(E871-1)-H871*(G871-1),H871-F871),IF(I871="Vinta",H871*(G871-1)-F871*(E871-1),F871-H871)))</f>
        <v/>
      </c>
      <c r="P871" s="13"/>
    </row>
    <row r="872" customFormat="false" ht="15" hidden="false" customHeight="false" outlineLevel="0" collapsed="false">
      <c r="A872" s="12"/>
      <c r="B872" s="13"/>
      <c r="C872" s="13"/>
      <c r="D872" s="13"/>
      <c r="E872" s="14"/>
      <c r="F872" s="15"/>
      <c r="G872" s="14"/>
      <c r="H872" s="15"/>
      <c r="I872" s="13"/>
      <c r="J872" s="16"/>
      <c r="K872" s="17" t="str">
        <f aca="false">IF(O872="","",IF(O872&gt;0,O872*J872,0))</f>
        <v/>
      </c>
      <c r="L872" s="17" t="str">
        <f aca="false">IF(O872="","",O872-K872)</f>
        <v/>
      </c>
      <c r="M872" s="17" t="str">
        <f aca="false">IF(L872="","",Riepilogo!$B$2+SUM(L$3:L872))</f>
        <v/>
      </c>
      <c r="N872" s="17" t="str">
        <f aca="false">IF(OR(E872="",F872="",G872=""),"",F872*E872/G872)</f>
        <v/>
      </c>
      <c r="O872" s="17" t="str">
        <f aca="false">IF(OR(E872="",F872="",G872="",H872="",I872=""),"",IF(D872="Punta poi banca",IF(I872="Vinta",F872*(E872-1)-H872*(G872-1),H872-F872),IF(I872="Vinta",H872*(G872-1)-F872*(E872-1),F872-H872)))</f>
        <v/>
      </c>
      <c r="P872" s="13"/>
    </row>
    <row r="873" customFormat="false" ht="15" hidden="false" customHeight="false" outlineLevel="0" collapsed="false">
      <c r="A873" s="12"/>
      <c r="B873" s="13"/>
      <c r="C873" s="13"/>
      <c r="D873" s="13"/>
      <c r="E873" s="14"/>
      <c r="F873" s="15"/>
      <c r="G873" s="14"/>
      <c r="H873" s="15"/>
      <c r="I873" s="13"/>
      <c r="J873" s="16"/>
      <c r="K873" s="17" t="str">
        <f aca="false">IF(O873="","",IF(O873&gt;0,O873*J873,0))</f>
        <v/>
      </c>
      <c r="L873" s="17" t="str">
        <f aca="false">IF(O873="","",O873-K873)</f>
        <v/>
      </c>
      <c r="M873" s="17" t="str">
        <f aca="false">IF(L873="","",Riepilogo!$B$2+SUM(L$3:L873))</f>
        <v/>
      </c>
      <c r="N873" s="17" t="str">
        <f aca="false">IF(OR(E873="",F873="",G873=""),"",F873*E873/G873)</f>
        <v/>
      </c>
      <c r="O873" s="17" t="str">
        <f aca="false">IF(OR(E873="",F873="",G873="",H873="",I873=""),"",IF(D873="Punta poi banca",IF(I873="Vinta",F873*(E873-1)-H873*(G873-1),H873-F873),IF(I873="Vinta",H873*(G873-1)-F873*(E873-1),F873-H873)))</f>
        <v/>
      </c>
      <c r="P873" s="13"/>
    </row>
    <row r="874" customFormat="false" ht="15" hidden="false" customHeight="false" outlineLevel="0" collapsed="false">
      <c r="A874" s="12"/>
      <c r="B874" s="13"/>
      <c r="C874" s="13"/>
      <c r="D874" s="13"/>
      <c r="E874" s="14"/>
      <c r="F874" s="15"/>
      <c r="G874" s="14"/>
      <c r="H874" s="15"/>
      <c r="I874" s="13"/>
      <c r="J874" s="16"/>
      <c r="K874" s="17" t="str">
        <f aca="false">IF(O874="","",IF(O874&gt;0,O874*J874,0))</f>
        <v/>
      </c>
      <c r="L874" s="17" t="str">
        <f aca="false">IF(O874="","",O874-K874)</f>
        <v/>
      </c>
      <c r="M874" s="17" t="str">
        <f aca="false">IF(L874="","",Riepilogo!$B$2+SUM(L$3:L874))</f>
        <v/>
      </c>
      <c r="N874" s="17" t="str">
        <f aca="false">IF(OR(E874="",F874="",G874=""),"",F874*E874/G874)</f>
        <v/>
      </c>
      <c r="O874" s="17" t="str">
        <f aca="false">IF(OR(E874="",F874="",G874="",H874="",I874=""),"",IF(D874="Punta poi banca",IF(I874="Vinta",F874*(E874-1)-H874*(G874-1),H874-F874),IF(I874="Vinta",H874*(G874-1)-F874*(E874-1),F874-H874)))</f>
        <v/>
      </c>
      <c r="P874" s="13"/>
    </row>
    <row r="875" customFormat="false" ht="15" hidden="false" customHeight="false" outlineLevel="0" collapsed="false">
      <c r="A875" s="12"/>
      <c r="B875" s="13"/>
      <c r="C875" s="13"/>
      <c r="D875" s="13"/>
      <c r="E875" s="14"/>
      <c r="F875" s="15"/>
      <c r="G875" s="14"/>
      <c r="H875" s="15"/>
      <c r="I875" s="13"/>
      <c r="J875" s="16"/>
      <c r="K875" s="17" t="str">
        <f aca="false">IF(O875="","",IF(O875&gt;0,O875*J875,0))</f>
        <v/>
      </c>
      <c r="L875" s="17" t="str">
        <f aca="false">IF(O875="","",O875-K875)</f>
        <v/>
      </c>
      <c r="M875" s="17" t="str">
        <f aca="false">IF(L875="","",Riepilogo!$B$2+SUM(L$3:L875))</f>
        <v/>
      </c>
      <c r="N875" s="17" t="str">
        <f aca="false">IF(OR(E875="",F875="",G875=""),"",F875*E875/G875)</f>
        <v/>
      </c>
      <c r="O875" s="17" t="str">
        <f aca="false">IF(OR(E875="",F875="",G875="",H875="",I875=""),"",IF(D875="Punta poi banca",IF(I875="Vinta",F875*(E875-1)-H875*(G875-1),H875-F875),IF(I875="Vinta",H875*(G875-1)-F875*(E875-1),F875-H875)))</f>
        <v/>
      </c>
      <c r="P875" s="13"/>
    </row>
    <row r="876" customFormat="false" ht="15" hidden="false" customHeight="false" outlineLevel="0" collapsed="false">
      <c r="A876" s="12"/>
      <c r="B876" s="13"/>
      <c r="C876" s="13"/>
      <c r="D876" s="13"/>
      <c r="E876" s="14"/>
      <c r="F876" s="15"/>
      <c r="G876" s="14"/>
      <c r="H876" s="15"/>
      <c r="I876" s="13"/>
      <c r="J876" s="16"/>
      <c r="K876" s="17" t="str">
        <f aca="false">IF(O876="","",IF(O876&gt;0,O876*J876,0))</f>
        <v/>
      </c>
      <c r="L876" s="17" t="str">
        <f aca="false">IF(O876="","",O876-K876)</f>
        <v/>
      </c>
      <c r="M876" s="17" t="str">
        <f aca="false">IF(L876="","",Riepilogo!$B$2+SUM(L$3:L876))</f>
        <v/>
      </c>
      <c r="N876" s="17" t="str">
        <f aca="false">IF(OR(E876="",F876="",G876=""),"",F876*E876/G876)</f>
        <v/>
      </c>
      <c r="O876" s="17" t="str">
        <f aca="false">IF(OR(E876="",F876="",G876="",H876="",I876=""),"",IF(D876="Punta poi banca",IF(I876="Vinta",F876*(E876-1)-H876*(G876-1),H876-F876),IF(I876="Vinta",H876*(G876-1)-F876*(E876-1),F876-H876)))</f>
        <v/>
      </c>
      <c r="P876" s="13"/>
    </row>
    <row r="877" customFormat="false" ht="15" hidden="false" customHeight="false" outlineLevel="0" collapsed="false">
      <c r="A877" s="12"/>
      <c r="B877" s="13"/>
      <c r="C877" s="13"/>
      <c r="D877" s="13"/>
      <c r="E877" s="14"/>
      <c r="F877" s="15"/>
      <c r="G877" s="14"/>
      <c r="H877" s="15"/>
      <c r="I877" s="13"/>
      <c r="J877" s="16"/>
      <c r="K877" s="17" t="str">
        <f aca="false">IF(O877="","",IF(O877&gt;0,O877*J877,0))</f>
        <v/>
      </c>
      <c r="L877" s="17" t="str">
        <f aca="false">IF(O877="","",O877-K877)</f>
        <v/>
      </c>
      <c r="M877" s="17" t="str">
        <f aca="false">IF(L877="","",Riepilogo!$B$2+SUM(L$3:L877))</f>
        <v/>
      </c>
      <c r="N877" s="17" t="str">
        <f aca="false">IF(OR(E877="",F877="",G877=""),"",F877*E877/G877)</f>
        <v/>
      </c>
      <c r="O877" s="17" t="str">
        <f aca="false">IF(OR(E877="",F877="",G877="",H877="",I877=""),"",IF(D877="Punta poi banca",IF(I877="Vinta",F877*(E877-1)-H877*(G877-1),H877-F877),IF(I877="Vinta",H877*(G877-1)-F877*(E877-1),F877-H877)))</f>
        <v/>
      </c>
      <c r="P877" s="13"/>
    </row>
    <row r="878" customFormat="false" ht="15" hidden="false" customHeight="false" outlineLevel="0" collapsed="false">
      <c r="A878" s="12"/>
      <c r="B878" s="13"/>
      <c r="C878" s="13"/>
      <c r="D878" s="13"/>
      <c r="E878" s="14"/>
      <c r="F878" s="15"/>
      <c r="G878" s="14"/>
      <c r="H878" s="15"/>
      <c r="I878" s="13"/>
      <c r="J878" s="16"/>
      <c r="K878" s="17" t="str">
        <f aca="false">IF(O878="","",IF(O878&gt;0,O878*J878,0))</f>
        <v/>
      </c>
      <c r="L878" s="17" t="str">
        <f aca="false">IF(O878="","",O878-K878)</f>
        <v/>
      </c>
      <c r="M878" s="17" t="str">
        <f aca="false">IF(L878="","",Riepilogo!$B$2+SUM(L$3:L878))</f>
        <v/>
      </c>
      <c r="N878" s="17" t="str">
        <f aca="false">IF(OR(E878="",F878="",G878=""),"",F878*E878/G878)</f>
        <v/>
      </c>
      <c r="O878" s="17" t="str">
        <f aca="false">IF(OR(E878="",F878="",G878="",H878="",I878=""),"",IF(D878="Punta poi banca",IF(I878="Vinta",F878*(E878-1)-H878*(G878-1),H878-F878),IF(I878="Vinta",H878*(G878-1)-F878*(E878-1),F878-H878)))</f>
        <v/>
      </c>
      <c r="P878" s="13"/>
    </row>
    <row r="879" customFormat="false" ht="15" hidden="false" customHeight="false" outlineLevel="0" collapsed="false">
      <c r="A879" s="12"/>
      <c r="B879" s="13"/>
      <c r="C879" s="13"/>
      <c r="D879" s="13"/>
      <c r="E879" s="14"/>
      <c r="F879" s="15"/>
      <c r="G879" s="14"/>
      <c r="H879" s="15"/>
      <c r="I879" s="13"/>
      <c r="J879" s="16"/>
      <c r="K879" s="17" t="str">
        <f aca="false">IF(O879="","",IF(O879&gt;0,O879*J879,0))</f>
        <v/>
      </c>
      <c r="L879" s="17" t="str">
        <f aca="false">IF(O879="","",O879-K879)</f>
        <v/>
      </c>
      <c r="M879" s="17" t="str">
        <f aca="false">IF(L879="","",Riepilogo!$B$2+SUM(L$3:L879))</f>
        <v/>
      </c>
      <c r="N879" s="17" t="str">
        <f aca="false">IF(OR(E879="",F879="",G879=""),"",F879*E879/G879)</f>
        <v/>
      </c>
      <c r="O879" s="17" t="str">
        <f aca="false">IF(OR(E879="",F879="",G879="",H879="",I879=""),"",IF(D879="Punta poi banca",IF(I879="Vinta",F879*(E879-1)-H879*(G879-1),H879-F879),IF(I879="Vinta",H879*(G879-1)-F879*(E879-1),F879-H879)))</f>
        <v/>
      </c>
      <c r="P879" s="13"/>
    </row>
    <row r="880" customFormat="false" ht="15" hidden="false" customHeight="false" outlineLevel="0" collapsed="false">
      <c r="A880" s="12"/>
      <c r="B880" s="13"/>
      <c r="C880" s="13"/>
      <c r="D880" s="13"/>
      <c r="E880" s="14"/>
      <c r="F880" s="15"/>
      <c r="G880" s="14"/>
      <c r="H880" s="15"/>
      <c r="I880" s="13"/>
      <c r="J880" s="16"/>
      <c r="K880" s="17" t="str">
        <f aca="false">IF(O880="","",IF(O880&gt;0,O880*J880,0))</f>
        <v/>
      </c>
      <c r="L880" s="17" t="str">
        <f aca="false">IF(O880="","",O880-K880)</f>
        <v/>
      </c>
      <c r="M880" s="17" t="str">
        <f aca="false">IF(L880="","",Riepilogo!$B$2+SUM(L$3:L880))</f>
        <v/>
      </c>
      <c r="N880" s="17" t="str">
        <f aca="false">IF(OR(E880="",F880="",G880=""),"",F880*E880/G880)</f>
        <v/>
      </c>
      <c r="O880" s="17" t="str">
        <f aca="false">IF(OR(E880="",F880="",G880="",H880="",I880=""),"",IF(D880="Punta poi banca",IF(I880="Vinta",F880*(E880-1)-H880*(G880-1),H880-F880),IF(I880="Vinta",H880*(G880-1)-F880*(E880-1),F880-H880)))</f>
        <v/>
      </c>
      <c r="P880" s="13"/>
    </row>
    <row r="881" customFormat="false" ht="15" hidden="false" customHeight="false" outlineLevel="0" collapsed="false">
      <c r="A881" s="12"/>
      <c r="B881" s="13"/>
      <c r="C881" s="13"/>
      <c r="D881" s="13"/>
      <c r="E881" s="14"/>
      <c r="F881" s="15"/>
      <c r="G881" s="14"/>
      <c r="H881" s="15"/>
      <c r="I881" s="13"/>
      <c r="J881" s="16"/>
      <c r="K881" s="17" t="str">
        <f aca="false">IF(O881="","",IF(O881&gt;0,O881*J881,0))</f>
        <v/>
      </c>
      <c r="L881" s="17" t="str">
        <f aca="false">IF(O881="","",O881-K881)</f>
        <v/>
      </c>
      <c r="M881" s="17" t="str">
        <f aca="false">IF(L881="","",Riepilogo!$B$2+SUM(L$3:L881))</f>
        <v/>
      </c>
      <c r="N881" s="17" t="str">
        <f aca="false">IF(OR(E881="",F881="",G881=""),"",F881*E881/G881)</f>
        <v/>
      </c>
      <c r="O881" s="17" t="str">
        <f aca="false">IF(OR(E881="",F881="",G881="",H881="",I881=""),"",IF(D881="Punta poi banca",IF(I881="Vinta",F881*(E881-1)-H881*(G881-1),H881-F881),IF(I881="Vinta",H881*(G881-1)-F881*(E881-1),F881-H881)))</f>
        <v/>
      </c>
      <c r="P881" s="13"/>
    </row>
    <row r="882" customFormat="false" ht="15" hidden="false" customHeight="false" outlineLevel="0" collapsed="false">
      <c r="A882" s="12"/>
      <c r="B882" s="13"/>
      <c r="C882" s="13"/>
      <c r="D882" s="13"/>
      <c r="E882" s="14"/>
      <c r="F882" s="15"/>
      <c r="G882" s="14"/>
      <c r="H882" s="15"/>
      <c r="I882" s="13"/>
      <c r="J882" s="16"/>
      <c r="K882" s="17" t="str">
        <f aca="false">IF(O882="","",IF(O882&gt;0,O882*J882,0))</f>
        <v/>
      </c>
      <c r="L882" s="17" t="str">
        <f aca="false">IF(O882="","",O882-K882)</f>
        <v/>
      </c>
      <c r="M882" s="17" t="str">
        <f aca="false">IF(L882="","",Riepilogo!$B$2+SUM(L$3:L882))</f>
        <v/>
      </c>
      <c r="N882" s="17" t="str">
        <f aca="false">IF(OR(E882="",F882="",G882=""),"",F882*E882/G882)</f>
        <v/>
      </c>
      <c r="O882" s="17" t="str">
        <f aca="false">IF(OR(E882="",F882="",G882="",H882="",I882=""),"",IF(D882="Punta poi banca",IF(I882="Vinta",F882*(E882-1)-H882*(G882-1),H882-F882),IF(I882="Vinta",H882*(G882-1)-F882*(E882-1),F882-H882)))</f>
        <v/>
      </c>
      <c r="P882" s="13"/>
    </row>
    <row r="883" customFormat="false" ht="15" hidden="false" customHeight="false" outlineLevel="0" collapsed="false">
      <c r="A883" s="12"/>
      <c r="B883" s="13"/>
      <c r="C883" s="13"/>
      <c r="D883" s="13"/>
      <c r="E883" s="14"/>
      <c r="F883" s="15"/>
      <c r="G883" s="14"/>
      <c r="H883" s="15"/>
      <c r="I883" s="13"/>
      <c r="J883" s="16"/>
      <c r="K883" s="17" t="str">
        <f aca="false">IF(O883="","",IF(O883&gt;0,O883*J883,0))</f>
        <v/>
      </c>
      <c r="L883" s="17" t="str">
        <f aca="false">IF(O883="","",O883-K883)</f>
        <v/>
      </c>
      <c r="M883" s="17" t="str">
        <f aca="false">IF(L883="","",Riepilogo!$B$2+SUM(L$3:L883))</f>
        <v/>
      </c>
      <c r="N883" s="17" t="str">
        <f aca="false">IF(OR(E883="",F883="",G883=""),"",F883*E883/G883)</f>
        <v/>
      </c>
      <c r="O883" s="17" t="str">
        <f aca="false">IF(OR(E883="",F883="",G883="",H883="",I883=""),"",IF(D883="Punta poi banca",IF(I883="Vinta",F883*(E883-1)-H883*(G883-1),H883-F883),IF(I883="Vinta",H883*(G883-1)-F883*(E883-1),F883-H883)))</f>
        <v/>
      </c>
      <c r="P883" s="13"/>
    </row>
    <row r="884" customFormat="false" ht="15" hidden="false" customHeight="false" outlineLevel="0" collapsed="false">
      <c r="A884" s="12"/>
      <c r="B884" s="13"/>
      <c r="C884" s="13"/>
      <c r="D884" s="13"/>
      <c r="E884" s="14"/>
      <c r="F884" s="15"/>
      <c r="G884" s="14"/>
      <c r="H884" s="15"/>
      <c r="I884" s="13"/>
      <c r="J884" s="16"/>
      <c r="K884" s="17" t="str">
        <f aca="false">IF(O884="","",IF(O884&gt;0,O884*J884,0))</f>
        <v/>
      </c>
      <c r="L884" s="17" t="str">
        <f aca="false">IF(O884="","",O884-K884)</f>
        <v/>
      </c>
      <c r="M884" s="17" t="str">
        <f aca="false">IF(L884="","",Riepilogo!$B$2+SUM(L$3:L884))</f>
        <v/>
      </c>
      <c r="N884" s="17" t="str">
        <f aca="false">IF(OR(E884="",F884="",G884=""),"",F884*E884/G884)</f>
        <v/>
      </c>
      <c r="O884" s="17" t="str">
        <f aca="false">IF(OR(E884="",F884="",G884="",H884="",I884=""),"",IF(D884="Punta poi banca",IF(I884="Vinta",F884*(E884-1)-H884*(G884-1),H884-F884),IF(I884="Vinta",H884*(G884-1)-F884*(E884-1),F884-H884)))</f>
        <v/>
      </c>
      <c r="P884" s="13"/>
    </row>
    <row r="885" customFormat="false" ht="15" hidden="false" customHeight="false" outlineLevel="0" collapsed="false">
      <c r="A885" s="12"/>
      <c r="B885" s="13"/>
      <c r="C885" s="13"/>
      <c r="D885" s="13"/>
      <c r="E885" s="14"/>
      <c r="F885" s="15"/>
      <c r="G885" s="14"/>
      <c r="H885" s="15"/>
      <c r="I885" s="13"/>
      <c r="J885" s="16"/>
      <c r="K885" s="17" t="str">
        <f aca="false">IF(O885="","",IF(O885&gt;0,O885*J885,0))</f>
        <v/>
      </c>
      <c r="L885" s="17" t="str">
        <f aca="false">IF(O885="","",O885-K885)</f>
        <v/>
      </c>
      <c r="M885" s="17" t="str">
        <f aca="false">IF(L885="","",Riepilogo!$B$2+SUM(L$3:L885))</f>
        <v/>
      </c>
      <c r="N885" s="17" t="str">
        <f aca="false">IF(OR(E885="",F885="",G885=""),"",F885*E885/G885)</f>
        <v/>
      </c>
      <c r="O885" s="17" t="str">
        <f aca="false">IF(OR(E885="",F885="",G885="",H885="",I885=""),"",IF(D885="Punta poi banca",IF(I885="Vinta",F885*(E885-1)-H885*(G885-1),H885-F885),IF(I885="Vinta",H885*(G885-1)-F885*(E885-1),F885-H885)))</f>
        <v/>
      </c>
      <c r="P885" s="13"/>
    </row>
    <row r="886" customFormat="false" ht="15" hidden="false" customHeight="false" outlineLevel="0" collapsed="false">
      <c r="A886" s="12"/>
      <c r="B886" s="13"/>
      <c r="C886" s="13"/>
      <c r="D886" s="13"/>
      <c r="E886" s="14"/>
      <c r="F886" s="15"/>
      <c r="G886" s="14"/>
      <c r="H886" s="15"/>
      <c r="I886" s="13"/>
      <c r="J886" s="16"/>
      <c r="K886" s="17" t="str">
        <f aca="false">IF(O886="","",IF(O886&gt;0,O886*J886,0))</f>
        <v/>
      </c>
      <c r="L886" s="17" t="str">
        <f aca="false">IF(O886="","",O886-K886)</f>
        <v/>
      </c>
      <c r="M886" s="17" t="str">
        <f aca="false">IF(L886="","",Riepilogo!$B$2+SUM(L$3:L886))</f>
        <v/>
      </c>
      <c r="N886" s="17" t="str">
        <f aca="false">IF(OR(E886="",F886="",G886=""),"",F886*E886/G886)</f>
        <v/>
      </c>
      <c r="O886" s="17" t="str">
        <f aca="false">IF(OR(E886="",F886="",G886="",H886="",I886=""),"",IF(D886="Punta poi banca",IF(I886="Vinta",F886*(E886-1)-H886*(G886-1),H886-F886),IF(I886="Vinta",H886*(G886-1)-F886*(E886-1),F886-H886)))</f>
        <v/>
      </c>
      <c r="P886" s="13"/>
    </row>
    <row r="887" customFormat="false" ht="15" hidden="false" customHeight="false" outlineLevel="0" collapsed="false">
      <c r="A887" s="12"/>
      <c r="B887" s="13"/>
      <c r="C887" s="13"/>
      <c r="D887" s="13"/>
      <c r="E887" s="14"/>
      <c r="F887" s="15"/>
      <c r="G887" s="14"/>
      <c r="H887" s="15"/>
      <c r="I887" s="13"/>
      <c r="J887" s="16"/>
      <c r="K887" s="17" t="str">
        <f aca="false">IF(O887="","",IF(O887&gt;0,O887*J887,0))</f>
        <v/>
      </c>
      <c r="L887" s="17" t="str">
        <f aca="false">IF(O887="","",O887-K887)</f>
        <v/>
      </c>
      <c r="M887" s="17" t="str">
        <f aca="false">IF(L887="","",Riepilogo!$B$2+SUM(L$3:L887))</f>
        <v/>
      </c>
      <c r="N887" s="17" t="str">
        <f aca="false">IF(OR(E887="",F887="",G887=""),"",F887*E887/G887)</f>
        <v/>
      </c>
      <c r="O887" s="17" t="str">
        <f aca="false">IF(OR(E887="",F887="",G887="",H887="",I887=""),"",IF(D887="Punta poi banca",IF(I887="Vinta",F887*(E887-1)-H887*(G887-1),H887-F887),IF(I887="Vinta",H887*(G887-1)-F887*(E887-1),F887-H887)))</f>
        <v/>
      </c>
      <c r="P887" s="13"/>
    </row>
    <row r="888" customFormat="false" ht="15" hidden="false" customHeight="false" outlineLevel="0" collapsed="false">
      <c r="A888" s="12"/>
      <c r="B888" s="13"/>
      <c r="C888" s="13"/>
      <c r="D888" s="13"/>
      <c r="E888" s="14"/>
      <c r="F888" s="15"/>
      <c r="G888" s="14"/>
      <c r="H888" s="15"/>
      <c r="I888" s="13"/>
      <c r="J888" s="16"/>
      <c r="K888" s="17" t="str">
        <f aca="false">IF(O888="","",IF(O888&gt;0,O888*J888,0))</f>
        <v/>
      </c>
      <c r="L888" s="17" t="str">
        <f aca="false">IF(O888="","",O888-K888)</f>
        <v/>
      </c>
      <c r="M888" s="17" t="str">
        <f aca="false">IF(L888="","",Riepilogo!$B$2+SUM(L$3:L888))</f>
        <v/>
      </c>
      <c r="N888" s="17" t="str">
        <f aca="false">IF(OR(E888="",F888="",G888=""),"",F888*E888/G888)</f>
        <v/>
      </c>
      <c r="O888" s="17" t="str">
        <f aca="false">IF(OR(E888="",F888="",G888="",H888="",I888=""),"",IF(D888="Punta poi banca",IF(I888="Vinta",F888*(E888-1)-H888*(G888-1),H888-F888),IF(I888="Vinta",H888*(G888-1)-F888*(E888-1),F888-H888)))</f>
        <v/>
      </c>
      <c r="P888" s="13"/>
    </row>
    <row r="889" customFormat="false" ht="15" hidden="false" customHeight="false" outlineLevel="0" collapsed="false">
      <c r="A889" s="12"/>
      <c r="B889" s="13"/>
      <c r="C889" s="13"/>
      <c r="D889" s="13"/>
      <c r="E889" s="14"/>
      <c r="F889" s="15"/>
      <c r="G889" s="14"/>
      <c r="H889" s="15"/>
      <c r="I889" s="13"/>
      <c r="J889" s="16"/>
      <c r="K889" s="17" t="str">
        <f aca="false">IF(O889="","",IF(O889&gt;0,O889*J889,0))</f>
        <v/>
      </c>
      <c r="L889" s="17" t="str">
        <f aca="false">IF(O889="","",O889-K889)</f>
        <v/>
      </c>
      <c r="M889" s="17" t="str">
        <f aca="false">IF(L889="","",Riepilogo!$B$2+SUM(L$3:L889))</f>
        <v/>
      </c>
      <c r="N889" s="17" t="str">
        <f aca="false">IF(OR(E889="",F889="",G889=""),"",F889*E889/G889)</f>
        <v/>
      </c>
      <c r="O889" s="17" t="str">
        <f aca="false">IF(OR(E889="",F889="",G889="",H889="",I889=""),"",IF(D889="Punta poi banca",IF(I889="Vinta",F889*(E889-1)-H889*(G889-1),H889-F889),IF(I889="Vinta",H889*(G889-1)-F889*(E889-1),F889-H889)))</f>
        <v/>
      </c>
      <c r="P889" s="13"/>
    </row>
    <row r="890" customFormat="false" ht="15" hidden="false" customHeight="false" outlineLevel="0" collapsed="false">
      <c r="A890" s="12"/>
      <c r="B890" s="13"/>
      <c r="C890" s="13"/>
      <c r="D890" s="13"/>
      <c r="E890" s="14"/>
      <c r="F890" s="15"/>
      <c r="G890" s="14"/>
      <c r="H890" s="15"/>
      <c r="I890" s="13"/>
      <c r="J890" s="16"/>
      <c r="K890" s="17" t="str">
        <f aca="false">IF(O890="","",IF(O890&gt;0,O890*J890,0))</f>
        <v/>
      </c>
      <c r="L890" s="17" t="str">
        <f aca="false">IF(O890="","",O890-K890)</f>
        <v/>
      </c>
      <c r="M890" s="17" t="str">
        <f aca="false">IF(L890="","",Riepilogo!$B$2+SUM(L$3:L890))</f>
        <v/>
      </c>
      <c r="N890" s="17" t="str">
        <f aca="false">IF(OR(E890="",F890="",G890=""),"",F890*E890/G890)</f>
        <v/>
      </c>
      <c r="O890" s="17" t="str">
        <f aca="false">IF(OR(E890="",F890="",G890="",H890="",I890=""),"",IF(D890="Punta poi banca",IF(I890="Vinta",F890*(E890-1)-H890*(G890-1),H890-F890),IF(I890="Vinta",H890*(G890-1)-F890*(E890-1),F890-H890)))</f>
        <v/>
      </c>
      <c r="P890" s="13"/>
    </row>
    <row r="891" customFormat="false" ht="15" hidden="false" customHeight="false" outlineLevel="0" collapsed="false">
      <c r="A891" s="12"/>
      <c r="B891" s="13"/>
      <c r="C891" s="13"/>
      <c r="D891" s="13"/>
      <c r="E891" s="14"/>
      <c r="F891" s="15"/>
      <c r="G891" s="14"/>
      <c r="H891" s="15"/>
      <c r="I891" s="13"/>
      <c r="J891" s="16"/>
      <c r="K891" s="17" t="str">
        <f aca="false">IF(O891="","",IF(O891&gt;0,O891*J891,0))</f>
        <v/>
      </c>
      <c r="L891" s="17" t="str">
        <f aca="false">IF(O891="","",O891-K891)</f>
        <v/>
      </c>
      <c r="M891" s="17" t="str">
        <f aca="false">IF(L891="","",Riepilogo!$B$2+SUM(L$3:L891))</f>
        <v/>
      </c>
      <c r="N891" s="17" t="str">
        <f aca="false">IF(OR(E891="",F891="",G891=""),"",F891*E891/G891)</f>
        <v/>
      </c>
      <c r="O891" s="17" t="str">
        <f aca="false">IF(OR(E891="",F891="",G891="",H891="",I891=""),"",IF(D891="Punta poi banca",IF(I891="Vinta",F891*(E891-1)-H891*(G891-1),H891-F891),IF(I891="Vinta",H891*(G891-1)-F891*(E891-1),F891-H891)))</f>
        <v/>
      </c>
      <c r="P891" s="13"/>
    </row>
    <row r="892" customFormat="false" ht="15" hidden="false" customHeight="false" outlineLevel="0" collapsed="false">
      <c r="A892" s="12"/>
      <c r="B892" s="13"/>
      <c r="C892" s="13"/>
      <c r="D892" s="13"/>
      <c r="E892" s="14"/>
      <c r="F892" s="15"/>
      <c r="G892" s="14"/>
      <c r="H892" s="15"/>
      <c r="I892" s="13"/>
      <c r="J892" s="16"/>
      <c r="K892" s="17" t="str">
        <f aca="false">IF(O892="","",IF(O892&gt;0,O892*J892,0))</f>
        <v/>
      </c>
      <c r="L892" s="17" t="str">
        <f aca="false">IF(O892="","",O892-K892)</f>
        <v/>
      </c>
      <c r="M892" s="17" t="str">
        <f aca="false">IF(L892="","",Riepilogo!$B$2+SUM(L$3:L892))</f>
        <v/>
      </c>
      <c r="N892" s="17" t="str">
        <f aca="false">IF(OR(E892="",F892="",G892=""),"",F892*E892/G892)</f>
        <v/>
      </c>
      <c r="O892" s="17" t="str">
        <f aca="false">IF(OR(E892="",F892="",G892="",H892="",I892=""),"",IF(D892="Punta poi banca",IF(I892="Vinta",F892*(E892-1)-H892*(G892-1),H892-F892),IF(I892="Vinta",H892*(G892-1)-F892*(E892-1),F892-H892)))</f>
        <v/>
      </c>
      <c r="P892" s="13"/>
    </row>
    <row r="893" customFormat="false" ht="15" hidden="false" customHeight="false" outlineLevel="0" collapsed="false">
      <c r="A893" s="12"/>
      <c r="B893" s="13"/>
      <c r="C893" s="13"/>
      <c r="D893" s="13"/>
      <c r="E893" s="14"/>
      <c r="F893" s="15"/>
      <c r="G893" s="14"/>
      <c r="H893" s="15"/>
      <c r="I893" s="13"/>
      <c r="J893" s="16"/>
      <c r="K893" s="17" t="str">
        <f aca="false">IF(O893="","",IF(O893&gt;0,O893*J893,0))</f>
        <v/>
      </c>
      <c r="L893" s="17" t="str">
        <f aca="false">IF(O893="","",O893-K893)</f>
        <v/>
      </c>
      <c r="M893" s="17" t="str">
        <f aca="false">IF(L893="","",Riepilogo!$B$2+SUM(L$3:L893))</f>
        <v/>
      </c>
      <c r="N893" s="17" t="str">
        <f aca="false">IF(OR(E893="",F893="",G893=""),"",F893*E893/G893)</f>
        <v/>
      </c>
      <c r="O893" s="17" t="str">
        <f aca="false">IF(OR(E893="",F893="",G893="",H893="",I893=""),"",IF(D893="Punta poi banca",IF(I893="Vinta",F893*(E893-1)-H893*(G893-1),H893-F893),IF(I893="Vinta",H893*(G893-1)-F893*(E893-1),F893-H893)))</f>
        <v/>
      </c>
      <c r="P893" s="13"/>
    </row>
    <row r="894" customFormat="false" ht="15" hidden="false" customHeight="false" outlineLevel="0" collapsed="false">
      <c r="A894" s="12"/>
      <c r="B894" s="13"/>
      <c r="C894" s="13"/>
      <c r="D894" s="13"/>
      <c r="E894" s="14"/>
      <c r="F894" s="15"/>
      <c r="G894" s="14"/>
      <c r="H894" s="15"/>
      <c r="I894" s="13"/>
      <c r="J894" s="16"/>
      <c r="K894" s="17" t="str">
        <f aca="false">IF(O894="","",IF(O894&gt;0,O894*J894,0))</f>
        <v/>
      </c>
      <c r="L894" s="17" t="str">
        <f aca="false">IF(O894="","",O894-K894)</f>
        <v/>
      </c>
      <c r="M894" s="17" t="str">
        <f aca="false">IF(L894="","",Riepilogo!$B$2+SUM(L$3:L894))</f>
        <v/>
      </c>
      <c r="N894" s="17" t="str">
        <f aca="false">IF(OR(E894="",F894="",G894=""),"",F894*E894/G894)</f>
        <v/>
      </c>
      <c r="O894" s="17" t="str">
        <f aca="false">IF(OR(E894="",F894="",G894="",H894="",I894=""),"",IF(D894="Punta poi banca",IF(I894="Vinta",F894*(E894-1)-H894*(G894-1),H894-F894),IF(I894="Vinta",H894*(G894-1)-F894*(E894-1),F894-H894)))</f>
        <v/>
      </c>
      <c r="P894" s="13"/>
    </row>
    <row r="895" customFormat="false" ht="15" hidden="false" customHeight="false" outlineLevel="0" collapsed="false">
      <c r="A895" s="12"/>
      <c r="B895" s="13"/>
      <c r="C895" s="13"/>
      <c r="D895" s="13"/>
      <c r="E895" s="14"/>
      <c r="F895" s="15"/>
      <c r="G895" s="14"/>
      <c r="H895" s="15"/>
      <c r="I895" s="13"/>
      <c r="J895" s="16"/>
      <c r="K895" s="17" t="str">
        <f aca="false">IF(O895="","",IF(O895&gt;0,O895*J895,0))</f>
        <v/>
      </c>
      <c r="L895" s="17" t="str">
        <f aca="false">IF(O895="","",O895-K895)</f>
        <v/>
      </c>
      <c r="M895" s="17" t="str">
        <f aca="false">IF(L895="","",Riepilogo!$B$2+SUM(L$3:L895))</f>
        <v/>
      </c>
      <c r="N895" s="17" t="str">
        <f aca="false">IF(OR(E895="",F895="",G895=""),"",F895*E895/G895)</f>
        <v/>
      </c>
      <c r="O895" s="17" t="str">
        <f aca="false">IF(OR(E895="",F895="",G895="",H895="",I895=""),"",IF(D895="Punta poi banca",IF(I895="Vinta",F895*(E895-1)-H895*(G895-1),H895-F895),IF(I895="Vinta",H895*(G895-1)-F895*(E895-1),F895-H895)))</f>
        <v/>
      </c>
      <c r="P895" s="13"/>
    </row>
    <row r="896" customFormat="false" ht="15" hidden="false" customHeight="false" outlineLevel="0" collapsed="false">
      <c r="A896" s="12"/>
      <c r="B896" s="13"/>
      <c r="C896" s="13"/>
      <c r="D896" s="13"/>
      <c r="E896" s="14"/>
      <c r="F896" s="15"/>
      <c r="G896" s="14"/>
      <c r="H896" s="15"/>
      <c r="I896" s="13"/>
      <c r="J896" s="16"/>
      <c r="K896" s="17" t="str">
        <f aca="false">IF(O896="","",IF(O896&gt;0,O896*J896,0))</f>
        <v/>
      </c>
      <c r="L896" s="17" t="str">
        <f aca="false">IF(O896="","",O896-K896)</f>
        <v/>
      </c>
      <c r="M896" s="17" t="str">
        <f aca="false">IF(L896="","",Riepilogo!$B$2+SUM(L$3:L896))</f>
        <v/>
      </c>
      <c r="N896" s="17" t="str">
        <f aca="false">IF(OR(E896="",F896="",G896=""),"",F896*E896/G896)</f>
        <v/>
      </c>
      <c r="O896" s="17" t="str">
        <f aca="false">IF(OR(E896="",F896="",G896="",H896="",I896=""),"",IF(D896="Punta poi banca",IF(I896="Vinta",F896*(E896-1)-H896*(G896-1),H896-F896),IF(I896="Vinta",H896*(G896-1)-F896*(E896-1),F896-H896)))</f>
        <v/>
      </c>
      <c r="P896" s="13"/>
    </row>
    <row r="897" customFormat="false" ht="15" hidden="false" customHeight="false" outlineLevel="0" collapsed="false">
      <c r="A897" s="12"/>
      <c r="B897" s="13"/>
      <c r="C897" s="13"/>
      <c r="D897" s="13"/>
      <c r="E897" s="14"/>
      <c r="F897" s="15"/>
      <c r="G897" s="14"/>
      <c r="H897" s="15"/>
      <c r="I897" s="13"/>
      <c r="J897" s="16"/>
      <c r="K897" s="17" t="str">
        <f aca="false">IF(O897="","",IF(O897&gt;0,O897*J897,0))</f>
        <v/>
      </c>
      <c r="L897" s="17" t="str">
        <f aca="false">IF(O897="","",O897-K897)</f>
        <v/>
      </c>
      <c r="M897" s="17" t="str">
        <f aca="false">IF(L897="","",Riepilogo!$B$2+SUM(L$3:L897))</f>
        <v/>
      </c>
      <c r="N897" s="17" t="str">
        <f aca="false">IF(OR(E897="",F897="",G897=""),"",F897*E897/G897)</f>
        <v/>
      </c>
      <c r="O897" s="17" t="str">
        <f aca="false">IF(OR(E897="",F897="",G897="",H897="",I897=""),"",IF(D897="Punta poi banca",IF(I897="Vinta",F897*(E897-1)-H897*(G897-1),H897-F897),IF(I897="Vinta",H897*(G897-1)-F897*(E897-1),F897-H897)))</f>
        <v/>
      </c>
      <c r="P897" s="13"/>
    </row>
    <row r="898" customFormat="false" ht="15" hidden="false" customHeight="false" outlineLevel="0" collapsed="false">
      <c r="A898" s="12"/>
      <c r="B898" s="13"/>
      <c r="C898" s="13"/>
      <c r="D898" s="13"/>
      <c r="E898" s="14"/>
      <c r="F898" s="15"/>
      <c r="G898" s="14"/>
      <c r="H898" s="15"/>
      <c r="I898" s="13"/>
      <c r="J898" s="16"/>
      <c r="K898" s="17" t="str">
        <f aca="false">IF(O898="","",IF(O898&gt;0,O898*J898,0))</f>
        <v/>
      </c>
      <c r="L898" s="17" t="str">
        <f aca="false">IF(O898="","",O898-K898)</f>
        <v/>
      </c>
      <c r="M898" s="17" t="str">
        <f aca="false">IF(L898="","",Riepilogo!$B$2+SUM(L$3:L898))</f>
        <v/>
      </c>
      <c r="N898" s="17" t="str">
        <f aca="false">IF(OR(E898="",F898="",G898=""),"",F898*E898/G898)</f>
        <v/>
      </c>
      <c r="O898" s="17" t="str">
        <f aca="false">IF(OR(E898="",F898="",G898="",H898="",I898=""),"",IF(D898="Punta poi banca",IF(I898="Vinta",F898*(E898-1)-H898*(G898-1),H898-F898),IF(I898="Vinta",H898*(G898-1)-F898*(E898-1),F898-H898)))</f>
        <v/>
      </c>
      <c r="P898" s="13"/>
    </row>
    <row r="899" customFormat="false" ht="15" hidden="false" customHeight="false" outlineLevel="0" collapsed="false">
      <c r="A899" s="12"/>
      <c r="B899" s="13"/>
      <c r="C899" s="13"/>
      <c r="D899" s="13"/>
      <c r="E899" s="14"/>
      <c r="F899" s="15"/>
      <c r="G899" s="14"/>
      <c r="H899" s="15"/>
      <c r="I899" s="13"/>
      <c r="J899" s="16"/>
      <c r="K899" s="17" t="str">
        <f aca="false">IF(O899="","",IF(O899&gt;0,O899*J899,0))</f>
        <v/>
      </c>
      <c r="L899" s="17" t="str">
        <f aca="false">IF(O899="","",O899-K899)</f>
        <v/>
      </c>
      <c r="M899" s="17" t="str">
        <f aca="false">IF(L899="","",Riepilogo!$B$2+SUM(L$3:L899))</f>
        <v/>
      </c>
      <c r="N899" s="17" t="str">
        <f aca="false">IF(OR(E899="",F899="",G899=""),"",F899*E899/G899)</f>
        <v/>
      </c>
      <c r="O899" s="17" t="str">
        <f aca="false">IF(OR(E899="",F899="",G899="",H899="",I899=""),"",IF(D899="Punta poi banca",IF(I899="Vinta",F899*(E899-1)-H899*(G899-1),H899-F899),IF(I899="Vinta",H899*(G899-1)-F899*(E899-1),F899-H899)))</f>
        <v/>
      </c>
      <c r="P899" s="13"/>
    </row>
    <row r="900" customFormat="false" ht="15" hidden="false" customHeight="false" outlineLevel="0" collapsed="false">
      <c r="A900" s="12"/>
      <c r="B900" s="13"/>
      <c r="C900" s="13"/>
      <c r="D900" s="13"/>
      <c r="E900" s="14"/>
      <c r="F900" s="15"/>
      <c r="G900" s="14"/>
      <c r="H900" s="15"/>
      <c r="I900" s="13"/>
      <c r="J900" s="16"/>
      <c r="K900" s="17" t="str">
        <f aca="false">IF(O900="","",IF(O900&gt;0,O900*J900,0))</f>
        <v/>
      </c>
      <c r="L900" s="17" t="str">
        <f aca="false">IF(O900="","",O900-K900)</f>
        <v/>
      </c>
      <c r="M900" s="17" t="str">
        <f aca="false">IF(L900="","",Riepilogo!$B$2+SUM(L$3:L900))</f>
        <v/>
      </c>
      <c r="N900" s="17" t="str">
        <f aca="false">IF(OR(E900="",F900="",G900=""),"",F900*E900/G900)</f>
        <v/>
      </c>
      <c r="O900" s="17" t="str">
        <f aca="false">IF(OR(E900="",F900="",G900="",H900="",I900=""),"",IF(D900="Punta poi banca",IF(I900="Vinta",F900*(E900-1)-H900*(G900-1),H900-F900),IF(I900="Vinta",H900*(G900-1)-F900*(E900-1),F900-H900)))</f>
        <v/>
      </c>
      <c r="P900" s="13"/>
    </row>
    <row r="901" customFormat="false" ht="15" hidden="false" customHeight="false" outlineLevel="0" collapsed="false">
      <c r="A901" s="12"/>
      <c r="B901" s="13"/>
      <c r="C901" s="13"/>
      <c r="D901" s="13"/>
      <c r="E901" s="14"/>
      <c r="F901" s="15"/>
      <c r="G901" s="14"/>
      <c r="H901" s="15"/>
      <c r="I901" s="13"/>
      <c r="J901" s="16"/>
      <c r="K901" s="17" t="str">
        <f aca="false">IF(O901="","",IF(O901&gt;0,O901*J901,0))</f>
        <v/>
      </c>
      <c r="L901" s="17" t="str">
        <f aca="false">IF(O901="","",O901-K901)</f>
        <v/>
      </c>
      <c r="M901" s="17" t="str">
        <f aca="false">IF(L901="","",Riepilogo!$B$2+SUM(L$3:L901))</f>
        <v/>
      </c>
      <c r="N901" s="17" t="str">
        <f aca="false">IF(OR(E901="",F901="",G901=""),"",F901*E901/G901)</f>
        <v/>
      </c>
      <c r="O901" s="17" t="str">
        <f aca="false">IF(OR(E901="",F901="",G901="",H901="",I901=""),"",IF(D901="Punta poi banca",IF(I901="Vinta",F901*(E901-1)-H901*(G901-1),H901-F901),IF(I901="Vinta",H901*(G901-1)-F901*(E901-1),F901-H901)))</f>
        <v/>
      </c>
      <c r="P901" s="13"/>
    </row>
    <row r="902" customFormat="false" ht="15" hidden="false" customHeight="false" outlineLevel="0" collapsed="false">
      <c r="A902" s="12"/>
      <c r="B902" s="13"/>
      <c r="C902" s="13"/>
      <c r="D902" s="13"/>
      <c r="E902" s="14"/>
      <c r="F902" s="15"/>
      <c r="G902" s="14"/>
      <c r="H902" s="15"/>
      <c r="I902" s="13"/>
      <c r="J902" s="16"/>
      <c r="K902" s="17" t="str">
        <f aca="false">IF(O902="","",IF(O902&gt;0,O902*J902,0))</f>
        <v/>
      </c>
      <c r="L902" s="17" t="str">
        <f aca="false">IF(O902="","",O902-K902)</f>
        <v/>
      </c>
      <c r="M902" s="17" t="str">
        <f aca="false">IF(L902="","",Riepilogo!$B$2+SUM(L$3:L902))</f>
        <v/>
      </c>
      <c r="N902" s="17" t="str">
        <f aca="false">IF(OR(E902="",F902="",G902=""),"",F902*E902/G902)</f>
        <v/>
      </c>
      <c r="O902" s="17" t="str">
        <f aca="false">IF(OR(E902="",F902="",G902="",H902="",I902=""),"",IF(D902="Punta poi banca",IF(I902="Vinta",F902*(E902-1)-H902*(G902-1),H902-F902),IF(I902="Vinta",H902*(G902-1)-F902*(E902-1),F902-H902)))</f>
        <v/>
      </c>
      <c r="P902" s="13"/>
    </row>
    <row r="903" customFormat="false" ht="15" hidden="false" customHeight="false" outlineLevel="0" collapsed="false">
      <c r="A903" s="12"/>
      <c r="B903" s="13"/>
      <c r="C903" s="13"/>
      <c r="D903" s="13"/>
      <c r="E903" s="14"/>
      <c r="F903" s="15"/>
      <c r="G903" s="14"/>
      <c r="H903" s="15"/>
      <c r="I903" s="13"/>
      <c r="J903" s="16"/>
      <c r="K903" s="17" t="str">
        <f aca="false">IF(O903="","",IF(O903&gt;0,O903*J903,0))</f>
        <v/>
      </c>
      <c r="L903" s="17" t="str">
        <f aca="false">IF(O903="","",O903-K903)</f>
        <v/>
      </c>
      <c r="M903" s="17" t="str">
        <f aca="false">IF(L903="","",Riepilogo!$B$2+SUM(L$3:L903))</f>
        <v/>
      </c>
      <c r="N903" s="17" t="str">
        <f aca="false">IF(OR(E903="",F903="",G903=""),"",F903*E903/G903)</f>
        <v/>
      </c>
      <c r="O903" s="17" t="str">
        <f aca="false">IF(OR(E903="",F903="",G903="",H903="",I903=""),"",IF(D903="Punta poi banca",IF(I903="Vinta",F903*(E903-1)-H903*(G903-1),H903-F903),IF(I903="Vinta",H903*(G903-1)-F903*(E903-1),F903-H903)))</f>
        <v/>
      </c>
      <c r="P903" s="13"/>
    </row>
    <row r="904" customFormat="false" ht="15" hidden="false" customHeight="false" outlineLevel="0" collapsed="false">
      <c r="A904" s="12"/>
      <c r="B904" s="13"/>
      <c r="C904" s="13"/>
      <c r="D904" s="13"/>
      <c r="E904" s="14"/>
      <c r="F904" s="15"/>
      <c r="G904" s="14"/>
      <c r="H904" s="15"/>
      <c r="I904" s="13"/>
      <c r="J904" s="16"/>
      <c r="K904" s="17" t="str">
        <f aca="false">IF(O904="","",IF(O904&gt;0,O904*J904,0))</f>
        <v/>
      </c>
      <c r="L904" s="17" t="str">
        <f aca="false">IF(O904="","",O904-K904)</f>
        <v/>
      </c>
      <c r="M904" s="17" t="str">
        <f aca="false">IF(L904="","",Riepilogo!$B$2+SUM(L$3:L904))</f>
        <v/>
      </c>
      <c r="N904" s="17" t="str">
        <f aca="false">IF(OR(E904="",F904="",G904=""),"",F904*E904/G904)</f>
        <v/>
      </c>
      <c r="O904" s="17" t="str">
        <f aca="false">IF(OR(E904="",F904="",G904="",H904="",I904=""),"",IF(D904="Punta poi banca",IF(I904="Vinta",F904*(E904-1)-H904*(G904-1),H904-F904),IF(I904="Vinta",H904*(G904-1)-F904*(E904-1),F904-H904)))</f>
        <v/>
      </c>
      <c r="P904" s="13"/>
    </row>
    <row r="905" customFormat="false" ht="15" hidden="false" customHeight="false" outlineLevel="0" collapsed="false">
      <c r="A905" s="12"/>
      <c r="B905" s="13"/>
      <c r="C905" s="13"/>
      <c r="D905" s="13"/>
      <c r="E905" s="14"/>
      <c r="F905" s="15"/>
      <c r="G905" s="14"/>
      <c r="H905" s="15"/>
      <c r="I905" s="13"/>
      <c r="J905" s="16"/>
      <c r="K905" s="17" t="str">
        <f aca="false">IF(O905="","",IF(O905&gt;0,O905*J905,0))</f>
        <v/>
      </c>
      <c r="L905" s="17" t="str">
        <f aca="false">IF(O905="","",O905-K905)</f>
        <v/>
      </c>
      <c r="M905" s="17" t="str">
        <f aca="false">IF(L905="","",Riepilogo!$B$2+SUM(L$3:L905))</f>
        <v/>
      </c>
      <c r="N905" s="17" t="str">
        <f aca="false">IF(OR(E905="",F905="",G905=""),"",F905*E905/G905)</f>
        <v/>
      </c>
      <c r="O905" s="17" t="str">
        <f aca="false">IF(OR(E905="",F905="",G905="",H905="",I905=""),"",IF(D905="Punta poi banca",IF(I905="Vinta",F905*(E905-1)-H905*(G905-1),H905-F905),IF(I905="Vinta",H905*(G905-1)-F905*(E905-1),F905-H905)))</f>
        <v/>
      </c>
      <c r="P905" s="13"/>
    </row>
    <row r="906" customFormat="false" ht="15" hidden="false" customHeight="false" outlineLevel="0" collapsed="false">
      <c r="A906" s="12"/>
      <c r="B906" s="13"/>
      <c r="C906" s="13"/>
      <c r="D906" s="13"/>
      <c r="E906" s="14"/>
      <c r="F906" s="15"/>
      <c r="G906" s="14"/>
      <c r="H906" s="15"/>
      <c r="I906" s="13"/>
      <c r="J906" s="16"/>
      <c r="K906" s="17" t="str">
        <f aca="false">IF(O906="","",IF(O906&gt;0,O906*J906,0))</f>
        <v/>
      </c>
      <c r="L906" s="17" t="str">
        <f aca="false">IF(O906="","",O906-K906)</f>
        <v/>
      </c>
      <c r="M906" s="17" t="str">
        <f aca="false">IF(L906="","",Riepilogo!$B$2+SUM(L$3:L906))</f>
        <v/>
      </c>
      <c r="N906" s="17" t="str">
        <f aca="false">IF(OR(E906="",F906="",G906=""),"",F906*E906/G906)</f>
        <v/>
      </c>
      <c r="O906" s="17" t="str">
        <f aca="false">IF(OR(E906="",F906="",G906="",H906="",I906=""),"",IF(D906="Punta poi banca",IF(I906="Vinta",F906*(E906-1)-H906*(G906-1),H906-F906),IF(I906="Vinta",H906*(G906-1)-F906*(E906-1),F906-H906)))</f>
        <v/>
      </c>
      <c r="P906" s="13"/>
    </row>
    <row r="907" customFormat="false" ht="15" hidden="false" customHeight="false" outlineLevel="0" collapsed="false">
      <c r="A907" s="12"/>
      <c r="B907" s="13"/>
      <c r="C907" s="13"/>
      <c r="D907" s="13"/>
      <c r="E907" s="14"/>
      <c r="F907" s="15"/>
      <c r="G907" s="14"/>
      <c r="H907" s="15"/>
      <c r="I907" s="13"/>
      <c r="J907" s="16"/>
      <c r="K907" s="17" t="str">
        <f aca="false">IF(O907="","",IF(O907&gt;0,O907*J907,0))</f>
        <v/>
      </c>
      <c r="L907" s="17" t="str">
        <f aca="false">IF(O907="","",O907-K907)</f>
        <v/>
      </c>
      <c r="M907" s="17" t="str">
        <f aca="false">IF(L907="","",Riepilogo!$B$2+SUM(L$3:L907))</f>
        <v/>
      </c>
      <c r="N907" s="17" t="str">
        <f aca="false">IF(OR(E907="",F907="",G907=""),"",F907*E907/G907)</f>
        <v/>
      </c>
      <c r="O907" s="17" t="str">
        <f aca="false">IF(OR(E907="",F907="",G907="",H907="",I907=""),"",IF(D907="Punta poi banca",IF(I907="Vinta",F907*(E907-1)-H907*(G907-1),H907-F907),IF(I907="Vinta",H907*(G907-1)-F907*(E907-1),F907-H907)))</f>
        <v/>
      </c>
      <c r="P907" s="13"/>
    </row>
    <row r="908" customFormat="false" ht="15" hidden="false" customHeight="false" outlineLevel="0" collapsed="false">
      <c r="A908" s="12"/>
      <c r="B908" s="13"/>
      <c r="C908" s="13"/>
      <c r="D908" s="13"/>
      <c r="E908" s="14"/>
      <c r="F908" s="15"/>
      <c r="G908" s="14"/>
      <c r="H908" s="15"/>
      <c r="I908" s="13"/>
      <c r="J908" s="16"/>
      <c r="K908" s="17" t="str">
        <f aca="false">IF(O908="","",IF(O908&gt;0,O908*J908,0))</f>
        <v/>
      </c>
      <c r="L908" s="17" t="str">
        <f aca="false">IF(O908="","",O908-K908)</f>
        <v/>
      </c>
      <c r="M908" s="17" t="str">
        <f aca="false">IF(L908="","",Riepilogo!$B$2+SUM(L$3:L908))</f>
        <v/>
      </c>
      <c r="N908" s="17" t="str">
        <f aca="false">IF(OR(E908="",F908="",G908=""),"",F908*E908/G908)</f>
        <v/>
      </c>
      <c r="O908" s="17" t="str">
        <f aca="false">IF(OR(E908="",F908="",G908="",H908="",I908=""),"",IF(D908="Punta poi banca",IF(I908="Vinta",F908*(E908-1)-H908*(G908-1),H908-F908),IF(I908="Vinta",H908*(G908-1)-F908*(E908-1),F908-H908)))</f>
        <v/>
      </c>
      <c r="P908" s="13"/>
    </row>
    <row r="909" customFormat="false" ht="15" hidden="false" customHeight="false" outlineLevel="0" collapsed="false">
      <c r="A909" s="12"/>
      <c r="B909" s="13"/>
      <c r="C909" s="13"/>
      <c r="D909" s="13"/>
      <c r="E909" s="14"/>
      <c r="F909" s="15"/>
      <c r="G909" s="14"/>
      <c r="H909" s="15"/>
      <c r="I909" s="13"/>
      <c r="J909" s="16"/>
      <c r="K909" s="17" t="str">
        <f aca="false">IF(O909="","",IF(O909&gt;0,O909*J909,0))</f>
        <v/>
      </c>
      <c r="L909" s="17" t="str">
        <f aca="false">IF(O909="","",O909-K909)</f>
        <v/>
      </c>
      <c r="M909" s="17" t="str">
        <f aca="false">IF(L909="","",Riepilogo!$B$2+SUM(L$3:L909))</f>
        <v/>
      </c>
      <c r="N909" s="17" t="str">
        <f aca="false">IF(OR(E909="",F909="",G909=""),"",F909*E909/G909)</f>
        <v/>
      </c>
      <c r="O909" s="17" t="str">
        <f aca="false">IF(OR(E909="",F909="",G909="",H909="",I909=""),"",IF(D909="Punta poi banca",IF(I909="Vinta",F909*(E909-1)-H909*(G909-1),H909-F909),IF(I909="Vinta",H909*(G909-1)-F909*(E909-1),F909-H909)))</f>
        <v/>
      </c>
      <c r="P909" s="13"/>
    </row>
    <row r="910" customFormat="false" ht="15" hidden="false" customHeight="false" outlineLevel="0" collapsed="false">
      <c r="A910" s="12"/>
      <c r="B910" s="13"/>
      <c r="C910" s="13"/>
      <c r="D910" s="13"/>
      <c r="E910" s="14"/>
      <c r="F910" s="15"/>
      <c r="G910" s="14"/>
      <c r="H910" s="15"/>
      <c r="I910" s="13"/>
      <c r="J910" s="16"/>
      <c r="K910" s="17" t="str">
        <f aca="false">IF(O910="","",IF(O910&gt;0,O910*J910,0))</f>
        <v/>
      </c>
      <c r="L910" s="17" t="str">
        <f aca="false">IF(O910="","",O910-K910)</f>
        <v/>
      </c>
      <c r="M910" s="17" t="str">
        <f aca="false">IF(L910="","",Riepilogo!$B$2+SUM(L$3:L910))</f>
        <v/>
      </c>
      <c r="N910" s="17" t="str">
        <f aca="false">IF(OR(E910="",F910="",G910=""),"",F910*E910/G910)</f>
        <v/>
      </c>
      <c r="O910" s="17" t="str">
        <f aca="false">IF(OR(E910="",F910="",G910="",H910="",I910=""),"",IF(D910="Punta poi banca",IF(I910="Vinta",F910*(E910-1)-H910*(G910-1),H910-F910),IF(I910="Vinta",H910*(G910-1)-F910*(E910-1),F910-H910)))</f>
        <v/>
      </c>
      <c r="P910" s="13"/>
    </row>
    <row r="911" customFormat="false" ht="15" hidden="false" customHeight="false" outlineLevel="0" collapsed="false">
      <c r="A911" s="12"/>
      <c r="B911" s="13"/>
      <c r="C911" s="13"/>
      <c r="D911" s="13"/>
      <c r="E911" s="14"/>
      <c r="F911" s="15"/>
      <c r="G911" s="14"/>
      <c r="H911" s="15"/>
      <c r="I911" s="13"/>
      <c r="J911" s="16"/>
      <c r="K911" s="17" t="str">
        <f aca="false">IF(O911="","",IF(O911&gt;0,O911*J911,0))</f>
        <v/>
      </c>
      <c r="L911" s="17" t="str">
        <f aca="false">IF(O911="","",O911-K911)</f>
        <v/>
      </c>
      <c r="M911" s="17" t="str">
        <f aca="false">IF(L911="","",Riepilogo!$B$2+SUM(L$3:L911))</f>
        <v/>
      </c>
      <c r="N911" s="17" t="str">
        <f aca="false">IF(OR(E911="",F911="",G911=""),"",F911*E911/G911)</f>
        <v/>
      </c>
      <c r="O911" s="17" t="str">
        <f aca="false">IF(OR(E911="",F911="",G911="",H911="",I911=""),"",IF(D911="Punta poi banca",IF(I911="Vinta",F911*(E911-1)-H911*(G911-1),H911-F911),IF(I911="Vinta",H911*(G911-1)-F911*(E911-1),F911-H911)))</f>
        <v/>
      </c>
      <c r="P911" s="13"/>
    </row>
    <row r="912" customFormat="false" ht="15" hidden="false" customHeight="false" outlineLevel="0" collapsed="false">
      <c r="A912" s="12"/>
      <c r="B912" s="13"/>
      <c r="C912" s="13"/>
      <c r="D912" s="13"/>
      <c r="E912" s="14"/>
      <c r="F912" s="15"/>
      <c r="G912" s="14"/>
      <c r="H912" s="15"/>
      <c r="I912" s="13"/>
      <c r="J912" s="16"/>
      <c r="K912" s="17" t="str">
        <f aca="false">IF(O912="","",IF(O912&gt;0,O912*J912,0))</f>
        <v/>
      </c>
      <c r="L912" s="17" t="str">
        <f aca="false">IF(O912="","",O912-K912)</f>
        <v/>
      </c>
      <c r="M912" s="17" t="str">
        <f aca="false">IF(L912="","",Riepilogo!$B$2+SUM(L$3:L912))</f>
        <v/>
      </c>
      <c r="N912" s="17" t="str">
        <f aca="false">IF(OR(E912="",F912="",G912=""),"",F912*E912/G912)</f>
        <v/>
      </c>
      <c r="O912" s="17" t="str">
        <f aca="false">IF(OR(E912="",F912="",G912="",H912="",I912=""),"",IF(D912="Punta poi banca",IF(I912="Vinta",F912*(E912-1)-H912*(G912-1),H912-F912),IF(I912="Vinta",H912*(G912-1)-F912*(E912-1),F912-H912)))</f>
        <v/>
      </c>
      <c r="P912" s="13"/>
    </row>
    <row r="913" customFormat="false" ht="15" hidden="false" customHeight="false" outlineLevel="0" collapsed="false">
      <c r="A913" s="12"/>
      <c r="B913" s="13"/>
      <c r="C913" s="13"/>
      <c r="D913" s="13"/>
      <c r="E913" s="14"/>
      <c r="F913" s="15"/>
      <c r="G913" s="14"/>
      <c r="H913" s="15"/>
      <c r="I913" s="13"/>
      <c r="J913" s="16"/>
      <c r="K913" s="17" t="str">
        <f aca="false">IF(O913="","",IF(O913&gt;0,O913*J913,0))</f>
        <v/>
      </c>
      <c r="L913" s="17" t="str">
        <f aca="false">IF(O913="","",O913-K913)</f>
        <v/>
      </c>
      <c r="M913" s="17" t="str">
        <f aca="false">IF(L913="","",Riepilogo!$B$2+SUM(L$3:L913))</f>
        <v/>
      </c>
      <c r="N913" s="17" t="str">
        <f aca="false">IF(OR(E913="",F913="",G913=""),"",F913*E913/G913)</f>
        <v/>
      </c>
      <c r="O913" s="17" t="str">
        <f aca="false">IF(OR(E913="",F913="",G913="",H913="",I913=""),"",IF(D913="Punta poi banca",IF(I913="Vinta",F913*(E913-1)-H913*(G913-1),H913-F913),IF(I913="Vinta",H913*(G913-1)-F913*(E913-1),F913-H913)))</f>
        <v/>
      </c>
      <c r="P913" s="13"/>
    </row>
    <row r="914" customFormat="false" ht="15" hidden="false" customHeight="false" outlineLevel="0" collapsed="false">
      <c r="A914" s="12"/>
      <c r="B914" s="13"/>
      <c r="C914" s="13"/>
      <c r="D914" s="13"/>
      <c r="E914" s="14"/>
      <c r="F914" s="15"/>
      <c r="G914" s="14"/>
      <c r="H914" s="15"/>
      <c r="I914" s="13"/>
      <c r="J914" s="16"/>
      <c r="K914" s="17" t="str">
        <f aca="false">IF(O914="","",IF(O914&gt;0,O914*J914,0))</f>
        <v/>
      </c>
      <c r="L914" s="17" t="str">
        <f aca="false">IF(O914="","",O914-K914)</f>
        <v/>
      </c>
      <c r="M914" s="17" t="str">
        <f aca="false">IF(L914="","",Riepilogo!$B$2+SUM(L$3:L914))</f>
        <v/>
      </c>
      <c r="N914" s="17" t="str">
        <f aca="false">IF(OR(E914="",F914="",G914=""),"",F914*E914/G914)</f>
        <v/>
      </c>
      <c r="O914" s="17" t="str">
        <f aca="false">IF(OR(E914="",F914="",G914="",H914="",I914=""),"",IF(D914="Punta poi banca",IF(I914="Vinta",F914*(E914-1)-H914*(G914-1),H914-F914),IF(I914="Vinta",H914*(G914-1)-F914*(E914-1),F914-H914)))</f>
        <v/>
      </c>
      <c r="P914" s="13"/>
    </row>
    <row r="915" customFormat="false" ht="15" hidden="false" customHeight="false" outlineLevel="0" collapsed="false">
      <c r="A915" s="12"/>
      <c r="B915" s="13"/>
      <c r="C915" s="13"/>
      <c r="D915" s="13"/>
      <c r="E915" s="14"/>
      <c r="F915" s="15"/>
      <c r="G915" s="14"/>
      <c r="H915" s="15"/>
      <c r="I915" s="13"/>
      <c r="J915" s="16"/>
      <c r="K915" s="17" t="str">
        <f aca="false">IF(O915="","",IF(O915&gt;0,O915*J915,0))</f>
        <v/>
      </c>
      <c r="L915" s="17" t="str">
        <f aca="false">IF(O915="","",O915-K915)</f>
        <v/>
      </c>
      <c r="M915" s="17" t="str">
        <f aca="false">IF(L915="","",Riepilogo!$B$2+SUM(L$3:L915))</f>
        <v/>
      </c>
      <c r="N915" s="17" t="str">
        <f aca="false">IF(OR(E915="",F915="",G915=""),"",F915*E915/G915)</f>
        <v/>
      </c>
      <c r="O915" s="17" t="str">
        <f aca="false">IF(OR(E915="",F915="",G915="",H915="",I915=""),"",IF(D915="Punta poi banca",IF(I915="Vinta",F915*(E915-1)-H915*(G915-1),H915-F915),IF(I915="Vinta",H915*(G915-1)-F915*(E915-1),F915-H915)))</f>
        <v/>
      </c>
      <c r="P915" s="13"/>
    </row>
    <row r="916" customFormat="false" ht="15" hidden="false" customHeight="false" outlineLevel="0" collapsed="false">
      <c r="A916" s="12"/>
      <c r="B916" s="13"/>
      <c r="C916" s="13"/>
      <c r="D916" s="13"/>
      <c r="E916" s="14"/>
      <c r="F916" s="15"/>
      <c r="G916" s="14"/>
      <c r="H916" s="15"/>
      <c r="I916" s="13"/>
      <c r="J916" s="16"/>
      <c r="K916" s="17" t="str">
        <f aca="false">IF(O916="","",IF(O916&gt;0,O916*J916,0))</f>
        <v/>
      </c>
      <c r="L916" s="17" t="str">
        <f aca="false">IF(O916="","",O916-K916)</f>
        <v/>
      </c>
      <c r="M916" s="17" t="str">
        <f aca="false">IF(L916="","",Riepilogo!$B$2+SUM(L$3:L916))</f>
        <v/>
      </c>
      <c r="N916" s="17" t="str">
        <f aca="false">IF(OR(E916="",F916="",G916=""),"",F916*E916/G916)</f>
        <v/>
      </c>
      <c r="O916" s="17" t="str">
        <f aca="false">IF(OR(E916="",F916="",G916="",H916="",I916=""),"",IF(D916="Punta poi banca",IF(I916="Vinta",F916*(E916-1)-H916*(G916-1),H916-F916),IF(I916="Vinta",H916*(G916-1)-F916*(E916-1),F916-H916)))</f>
        <v/>
      </c>
      <c r="P916" s="13"/>
    </row>
    <row r="917" customFormat="false" ht="15" hidden="false" customHeight="false" outlineLevel="0" collapsed="false">
      <c r="A917" s="12"/>
      <c r="B917" s="13"/>
      <c r="C917" s="13"/>
      <c r="D917" s="13"/>
      <c r="E917" s="14"/>
      <c r="F917" s="15"/>
      <c r="G917" s="14"/>
      <c r="H917" s="15"/>
      <c r="I917" s="13"/>
      <c r="J917" s="16"/>
      <c r="K917" s="17" t="str">
        <f aca="false">IF(O917="","",IF(O917&gt;0,O917*J917,0))</f>
        <v/>
      </c>
      <c r="L917" s="17" t="str">
        <f aca="false">IF(O917="","",O917-K917)</f>
        <v/>
      </c>
      <c r="M917" s="17" t="str">
        <f aca="false">IF(L917="","",Riepilogo!$B$2+SUM(L$3:L917))</f>
        <v/>
      </c>
      <c r="N917" s="17" t="str">
        <f aca="false">IF(OR(E917="",F917="",G917=""),"",F917*E917/G917)</f>
        <v/>
      </c>
      <c r="O917" s="17" t="str">
        <f aca="false">IF(OR(E917="",F917="",G917="",H917="",I917=""),"",IF(D917="Punta poi banca",IF(I917="Vinta",F917*(E917-1)-H917*(G917-1),H917-F917),IF(I917="Vinta",H917*(G917-1)-F917*(E917-1),F917-H917)))</f>
        <v/>
      </c>
      <c r="P917" s="13"/>
    </row>
    <row r="918" customFormat="false" ht="15" hidden="false" customHeight="false" outlineLevel="0" collapsed="false">
      <c r="A918" s="12"/>
      <c r="B918" s="13"/>
      <c r="C918" s="13"/>
      <c r="D918" s="13"/>
      <c r="E918" s="14"/>
      <c r="F918" s="15"/>
      <c r="G918" s="14"/>
      <c r="H918" s="15"/>
      <c r="I918" s="13"/>
      <c r="J918" s="16"/>
      <c r="K918" s="17" t="str">
        <f aca="false">IF(O918="","",IF(O918&gt;0,O918*J918,0))</f>
        <v/>
      </c>
      <c r="L918" s="17" t="str">
        <f aca="false">IF(O918="","",O918-K918)</f>
        <v/>
      </c>
      <c r="M918" s="17" t="str">
        <f aca="false">IF(L918="","",Riepilogo!$B$2+SUM(L$3:L918))</f>
        <v/>
      </c>
      <c r="N918" s="17" t="str">
        <f aca="false">IF(OR(E918="",F918="",G918=""),"",F918*E918/G918)</f>
        <v/>
      </c>
      <c r="O918" s="17" t="str">
        <f aca="false">IF(OR(E918="",F918="",G918="",H918="",I918=""),"",IF(D918="Punta poi banca",IF(I918="Vinta",F918*(E918-1)-H918*(G918-1),H918-F918),IF(I918="Vinta",H918*(G918-1)-F918*(E918-1),F918-H918)))</f>
        <v/>
      </c>
      <c r="P918" s="13"/>
    </row>
    <row r="919" customFormat="false" ht="15" hidden="false" customHeight="false" outlineLevel="0" collapsed="false">
      <c r="A919" s="12"/>
      <c r="B919" s="13"/>
      <c r="C919" s="13"/>
      <c r="D919" s="13"/>
      <c r="E919" s="14"/>
      <c r="F919" s="15"/>
      <c r="G919" s="14"/>
      <c r="H919" s="15"/>
      <c r="I919" s="13"/>
      <c r="J919" s="16"/>
      <c r="K919" s="17" t="str">
        <f aca="false">IF(O919="","",IF(O919&gt;0,O919*J919,0))</f>
        <v/>
      </c>
      <c r="L919" s="17" t="str">
        <f aca="false">IF(O919="","",O919-K919)</f>
        <v/>
      </c>
      <c r="M919" s="17" t="str">
        <f aca="false">IF(L919="","",Riepilogo!$B$2+SUM(L$3:L919))</f>
        <v/>
      </c>
      <c r="N919" s="17" t="str">
        <f aca="false">IF(OR(E919="",F919="",G919=""),"",F919*E919/G919)</f>
        <v/>
      </c>
      <c r="O919" s="17" t="str">
        <f aca="false">IF(OR(E919="",F919="",G919="",H919="",I919=""),"",IF(D919="Punta poi banca",IF(I919="Vinta",F919*(E919-1)-H919*(G919-1),H919-F919),IF(I919="Vinta",H919*(G919-1)-F919*(E919-1),F919-H919)))</f>
        <v/>
      </c>
      <c r="P919" s="13"/>
    </row>
    <row r="920" customFormat="false" ht="15" hidden="false" customHeight="false" outlineLevel="0" collapsed="false">
      <c r="A920" s="12"/>
      <c r="B920" s="13"/>
      <c r="C920" s="13"/>
      <c r="D920" s="13"/>
      <c r="E920" s="14"/>
      <c r="F920" s="15"/>
      <c r="G920" s="14"/>
      <c r="H920" s="15"/>
      <c r="I920" s="13"/>
      <c r="J920" s="16"/>
      <c r="K920" s="17" t="str">
        <f aca="false">IF(O920="","",IF(O920&gt;0,O920*J920,0))</f>
        <v/>
      </c>
      <c r="L920" s="17" t="str">
        <f aca="false">IF(O920="","",O920-K920)</f>
        <v/>
      </c>
      <c r="M920" s="17" t="str">
        <f aca="false">IF(L920="","",Riepilogo!$B$2+SUM(L$3:L920))</f>
        <v/>
      </c>
      <c r="N920" s="17" t="str">
        <f aca="false">IF(OR(E920="",F920="",G920=""),"",F920*E920/G920)</f>
        <v/>
      </c>
      <c r="O920" s="17" t="str">
        <f aca="false">IF(OR(E920="",F920="",G920="",H920="",I920=""),"",IF(D920="Punta poi banca",IF(I920="Vinta",F920*(E920-1)-H920*(G920-1),H920-F920),IF(I920="Vinta",H920*(G920-1)-F920*(E920-1),F920-H920)))</f>
        <v/>
      </c>
      <c r="P920" s="13"/>
    </row>
    <row r="921" customFormat="false" ht="15" hidden="false" customHeight="false" outlineLevel="0" collapsed="false">
      <c r="A921" s="12"/>
      <c r="B921" s="13"/>
      <c r="C921" s="13"/>
      <c r="D921" s="13"/>
      <c r="E921" s="14"/>
      <c r="F921" s="15"/>
      <c r="G921" s="14"/>
      <c r="H921" s="15"/>
      <c r="I921" s="13"/>
      <c r="J921" s="16"/>
      <c r="K921" s="17" t="str">
        <f aca="false">IF(O921="","",IF(O921&gt;0,O921*J921,0))</f>
        <v/>
      </c>
      <c r="L921" s="17" t="str">
        <f aca="false">IF(O921="","",O921-K921)</f>
        <v/>
      </c>
      <c r="M921" s="17" t="str">
        <f aca="false">IF(L921="","",Riepilogo!$B$2+SUM(L$3:L921))</f>
        <v/>
      </c>
      <c r="N921" s="17" t="str">
        <f aca="false">IF(OR(E921="",F921="",G921=""),"",F921*E921/G921)</f>
        <v/>
      </c>
      <c r="O921" s="17" t="str">
        <f aca="false">IF(OR(E921="",F921="",G921="",H921="",I921=""),"",IF(D921="Punta poi banca",IF(I921="Vinta",F921*(E921-1)-H921*(G921-1),H921-F921),IF(I921="Vinta",H921*(G921-1)-F921*(E921-1),F921-H921)))</f>
        <v/>
      </c>
      <c r="P921" s="13"/>
    </row>
    <row r="922" customFormat="false" ht="15" hidden="false" customHeight="false" outlineLevel="0" collapsed="false">
      <c r="A922" s="12"/>
      <c r="B922" s="13"/>
      <c r="C922" s="13"/>
      <c r="D922" s="13"/>
      <c r="E922" s="14"/>
      <c r="F922" s="15"/>
      <c r="G922" s="14"/>
      <c r="H922" s="15"/>
      <c r="I922" s="13"/>
      <c r="J922" s="16"/>
      <c r="K922" s="17" t="str">
        <f aca="false">IF(O922="","",IF(O922&gt;0,O922*J922,0))</f>
        <v/>
      </c>
      <c r="L922" s="17" t="str">
        <f aca="false">IF(O922="","",O922-K922)</f>
        <v/>
      </c>
      <c r="M922" s="17" t="str">
        <f aca="false">IF(L922="","",Riepilogo!$B$2+SUM(L$3:L922))</f>
        <v/>
      </c>
      <c r="N922" s="17" t="str">
        <f aca="false">IF(OR(E922="",F922="",G922=""),"",F922*E922/G922)</f>
        <v/>
      </c>
      <c r="O922" s="17" t="str">
        <f aca="false">IF(OR(E922="",F922="",G922="",H922="",I922=""),"",IF(D922="Punta poi banca",IF(I922="Vinta",F922*(E922-1)-H922*(G922-1),H922-F922),IF(I922="Vinta",H922*(G922-1)-F922*(E922-1),F922-H922)))</f>
        <v/>
      </c>
      <c r="P922" s="13"/>
    </row>
    <row r="923" customFormat="false" ht="15" hidden="false" customHeight="false" outlineLevel="0" collapsed="false">
      <c r="A923" s="12"/>
      <c r="B923" s="13"/>
      <c r="C923" s="13"/>
      <c r="D923" s="13"/>
      <c r="E923" s="14"/>
      <c r="F923" s="15"/>
      <c r="G923" s="14"/>
      <c r="H923" s="15"/>
      <c r="I923" s="13"/>
      <c r="J923" s="16"/>
      <c r="K923" s="17" t="str">
        <f aca="false">IF(O923="","",IF(O923&gt;0,O923*J923,0))</f>
        <v/>
      </c>
      <c r="L923" s="17" t="str">
        <f aca="false">IF(O923="","",O923-K923)</f>
        <v/>
      </c>
      <c r="M923" s="17" t="str">
        <f aca="false">IF(L923="","",Riepilogo!$B$2+SUM(L$3:L923))</f>
        <v/>
      </c>
      <c r="N923" s="17" t="str">
        <f aca="false">IF(OR(E923="",F923="",G923=""),"",F923*E923/G923)</f>
        <v/>
      </c>
      <c r="O923" s="17" t="str">
        <f aca="false">IF(OR(E923="",F923="",G923="",H923="",I923=""),"",IF(D923="Punta poi banca",IF(I923="Vinta",F923*(E923-1)-H923*(G923-1),H923-F923),IF(I923="Vinta",H923*(G923-1)-F923*(E923-1),F923-H923)))</f>
        <v/>
      </c>
      <c r="P923" s="13"/>
    </row>
    <row r="924" customFormat="false" ht="15" hidden="false" customHeight="false" outlineLevel="0" collapsed="false">
      <c r="A924" s="12"/>
      <c r="B924" s="13"/>
      <c r="C924" s="13"/>
      <c r="D924" s="13"/>
      <c r="E924" s="14"/>
      <c r="F924" s="15"/>
      <c r="G924" s="14"/>
      <c r="H924" s="15"/>
      <c r="I924" s="13"/>
      <c r="J924" s="16"/>
      <c r="K924" s="17" t="str">
        <f aca="false">IF(O924="","",IF(O924&gt;0,O924*J924,0))</f>
        <v/>
      </c>
      <c r="L924" s="17" t="str">
        <f aca="false">IF(O924="","",O924-K924)</f>
        <v/>
      </c>
      <c r="M924" s="17" t="str">
        <f aca="false">IF(L924="","",Riepilogo!$B$2+SUM(L$3:L924))</f>
        <v/>
      </c>
      <c r="N924" s="17" t="str">
        <f aca="false">IF(OR(E924="",F924="",G924=""),"",F924*E924/G924)</f>
        <v/>
      </c>
      <c r="O924" s="17" t="str">
        <f aca="false">IF(OR(E924="",F924="",G924="",H924="",I924=""),"",IF(D924="Punta poi banca",IF(I924="Vinta",F924*(E924-1)-H924*(G924-1),H924-F924),IF(I924="Vinta",H924*(G924-1)-F924*(E924-1),F924-H924)))</f>
        <v/>
      </c>
      <c r="P924" s="13"/>
    </row>
    <row r="925" customFormat="false" ht="15" hidden="false" customHeight="false" outlineLevel="0" collapsed="false">
      <c r="A925" s="12"/>
      <c r="B925" s="13"/>
      <c r="C925" s="13"/>
      <c r="D925" s="13"/>
      <c r="E925" s="14"/>
      <c r="F925" s="15"/>
      <c r="G925" s="14"/>
      <c r="H925" s="15"/>
      <c r="I925" s="13"/>
      <c r="J925" s="16"/>
      <c r="K925" s="17" t="str">
        <f aca="false">IF(O925="","",IF(O925&gt;0,O925*J925,0))</f>
        <v/>
      </c>
      <c r="L925" s="17" t="str">
        <f aca="false">IF(O925="","",O925-K925)</f>
        <v/>
      </c>
      <c r="M925" s="17" t="str">
        <f aca="false">IF(L925="","",Riepilogo!$B$2+SUM(L$3:L925))</f>
        <v/>
      </c>
      <c r="N925" s="17" t="str">
        <f aca="false">IF(OR(E925="",F925="",G925=""),"",F925*E925/G925)</f>
        <v/>
      </c>
      <c r="O925" s="17" t="str">
        <f aca="false">IF(OR(E925="",F925="",G925="",H925="",I925=""),"",IF(D925="Punta poi banca",IF(I925="Vinta",F925*(E925-1)-H925*(G925-1),H925-F925),IF(I925="Vinta",H925*(G925-1)-F925*(E925-1),F925-H925)))</f>
        <v/>
      </c>
      <c r="P925" s="13"/>
    </row>
    <row r="926" customFormat="false" ht="15" hidden="false" customHeight="false" outlineLevel="0" collapsed="false">
      <c r="A926" s="12"/>
      <c r="B926" s="13"/>
      <c r="C926" s="13"/>
      <c r="D926" s="13"/>
      <c r="E926" s="14"/>
      <c r="F926" s="15"/>
      <c r="G926" s="14"/>
      <c r="H926" s="15"/>
      <c r="I926" s="13"/>
      <c r="J926" s="16"/>
      <c r="K926" s="17" t="str">
        <f aca="false">IF(O926="","",IF(O926&gt;0,O926*J926,0))</f>
        <v/>
      </c>
      <c r="L926" s="17" t="str">
        <f aca="false">IF(O926="","",O926-K926)</f>
        <v/>
      </c>
      <c r="M926" s="17" t="str">
        <f aca="false">IF(L926="","",Riepilogo!$B$2+SUM(L$3:L926))</f>
        <v/>
      </c>
      <c r="N926" s="17" t="str">
        <f aca="false">IF(OR(E926="",F926="",G926=""),"",F926*E926/G926)</f>
        <v/>
      </c>
      <c r="O926" s="17" t="str">
        <f aca="false">IF(OR(E926="",F926="",G926="",H926="",I926=""),"",IF(D926="Punta poi banca",IF(I926="Vinta",F926*(E926-1)-H926*(G926-1),H926-F926),IF(I926="Vinta",H926*(G926-1)-F926*(E926-1),F926-H926)))</f>
        <v/>
      </c>
      <c r="P926" s="13"/>
    </row>
    <row r="927" customFormat="false" ht="15" hidden="false" customHeight="false" outlineLevel="0" collapsed="false">
      <c r="A927" s="12"/>
      <c r="B927" s="13"/>
      <c r="C927" s="13"/>
      <c r="D927" s="13"/>
      <c r="E927" s="14"/>
      <c r="F927" s="15"/>
      <c r="G927" s="14"/>
      <c r="H927" s="15"/>
      <c r="I927" s="13"/>
      <c r="J927" s="16"/>
      <c r="K927" s="17" t="str">
        <f aca="false">IF(O927="","",IF(O927&gt;0,O927*J927,0))</f>
        <v/>
      </c>
      <c r="L927" s="17" t="str">
        <f aca="false">IF(O927="","",O927-K927)</f>
        <v/>
      </c>
      <c r="M927" s="17" t="str">
        <f aca="false">IF(L927="","",Riepilogo!$B$2+SUM(L$3:L927))</f>
        <v/>
      </c>
      <c r="N927" s="17" t="str">
        <f aca="false">IF(OR(E927="",F927="",G927=""),"",F927*E927/G927)</f>
        <v/>
      </c>
      <c r="O927" s="17" t="str">
        <f aca="false">IF(OR(E927="",F927="",G927="",H927="",I927=""),"",IF(D927="Punta poi banca",IF(I927="Vinta",F927*(E927-1)-H927*(G927-1),H927-F927),IF(I927="Vinta",H927*(G927-1)-F927*(E927-1),F927-H927)))</f>
        <v/>
      </c>
      <c r="P927" s="13"/>
    </row>
    <row r="928" customFormat="false" ht="15" hidden="false" customHeight="false" outlineLevel="0" collapsed="false">
      <c r="A928" s="12"/>
      <c r="B928" s="13"/>
      <c r="C928" s="13"/>
      <c r="D928" s="13"/>
      <c r="E928" s="14"/>
      <c r="F928" s="15"/>
      <c r="G928" s="14"/>
      <c r="H928" s="15"/>
      <c r="I928" s="13"/>
      <c r="J928" s="16"/>
      <c r="K928" s="17" t="str">
        <f aca="false">IF(O928="","",IF(O928&gt;0,O928*J928,0))</f>
        <v/>
      </c>
      <c r="L928" s="17" t="str">
        <f aca="false">IF(O928="","",O928-K928)</f>
        <v/>
      </c>
      <c r="M928" s="17" t="str">
        <f aca="false">IF(L928="","",Riepilogo!$B$2+SUM(L$3:L928))</f>
        <v/>
      </c>
      <c r="N928" s="17" t="str">
        <f aca="false">IF(OR(E928="",F928="",G928=""),"",F928*E928/G928)</f>
        <v/>
      </c>
      <c r="O928" s="17" t="str">
        <f aca="false">IF(OR(E928="",F928="",G928="",H928="",I928=""),"",IF(D928="Punta poi banca",IF(I928="Vinta",F928*(E928-1)-H928*(G928-1),H928-F928),IF(I928="Vinta",H928*(G928-1)-F928*(E928-1),F928-H928)))</f>
        <v/>
      </c>
      <c r="P928" s="13"/>
    </row>
    <row r="929" customFormat="false" ht="15" hidden="false" customHeight="false" outlineLevel="0" collapsed="false">
      <c r="A929" s="12"/>
      <c r="B929" s="13"/>
      <c r="C929" s="13"/>
      <c r="D929" s="13"/>
      <c r="E929" s="14"/>
      <c r="F929" s="15"/>
      <c r="G929" s="14"/>
      <c r="H929" s="15"/>
      <c r="I929" s="13"/>
      <c r="J929" s="16"/>
      <c r="K929" s="17" t="str">
        <f aca="false">IF(O929="","",IF(O929&gt;0,O929*J929,0))</f>
        <v/>
      </c>
      <c r="L929" s="17" t="str">
        <f aca="false">IF(O929="","",O929-K929)</f>
        <v/>
      </c>
      <c r="M929" s="17" t="str">
        <f aca="false">IF(L929="","",Riepilogo!$B$2+SUM(L$3:L929))</f>
        <v/>
      </c>
      <c r="N929" s="17" t="str">
        <f aca="false">IF(OR(E929="",F929="",G929=""),"",F929*E929/G929)</f>
        <v/>
      </c>
      <c r="O929" s="17" t="str">
        <f aca="false">IF(OR(E929="",F929="",G929="",H929="",I929=""),"",IF(D929="Punta poi banca",IF(I929="Vinta",F929*(E929-1)-H929*(G929-1),H929-F929),IF(I929="Vinta",H929*(G929-1)-F929*(E929-1),F929-H929)))</f>
        <v/>
      </c>
      <c r="P929" s="13"/>
    </row>
    <row r="930" customFormat="false" ht="15" hidden="false" customHeight="false" outlineLevel="0" collapsed="false">
      <c r="A930" s="12"/>
      <c r="B930" s="13"/>
      <c r="C930" s="13"/>
      <c r="D930" s="13"/>
      <c r="E930" s="14"/>
      <c r="F930" s="15"/>
      <c r="G930" s="14"/>
      <c r="H930" s="15"/>
      <c r="I930" s="13"/>
      <c r="J930" s="16"/>
      <c r="K930" s="17" t="str">
        <f aca="false">IF(O930="","",IF(O930&gt;0,O930*J930,0))</f>
        <v/>
      </c>
      <c r="L930" s="17" t="str">
        <f aca="false">IF(O930="","",O930-K930)</f>
        <v/>
      </c>
      <c r="M930" s="17" t="str">
        <f aca="false">IF(L930="","",Riepilogo!$B$2+SUM(L$3:L930))</f>
        <v/>
      </c>
      <c r="N930" s="17" t="str">
        <f aca="false">IF(OR(E930="",F930="",G930=""),"",F930*E930/G930)</f>
        <v/>
      </c>
      <c r="O930" s="17" t="str">
        <f aca="false">IF(OR(E930="",F930="",G930="",H930="",I930=""),"",IF(D930="Punta poi banca",IF(I930="Vinta",F930*(E930-1)-H930*(G930-1),H930-F930),IF(I930="Vinta",H930*(G930-1)-F930*(E930-1),F930-H930)))</f>
        <v/>
      </c>
      <c r="P930" s="13"/>
    </row>
    <row r="931" customFormat="false" ht="15" hidden="false" customHeight="false" outlineLevel="0" collapsed="false">
      <c r="A931" s="12"/>
      <c r="B931" s="13"/>
      <c r="C931" s="13"/>
      <c r="D931" s="13"/>
      <c r="E931" s="14"/>
      <c r="F931" s="15"/>
      <c r="G931" s="14"/>
      <c r="H931" s="15"/>
      <c r="I931" s="13"/>
      <c r="J931" s="16"/>
      <c r="K931" s="17" t="str">
        <f aca="false">IF(O931="","",IF(O931&gt;0,O931*J931,0))</f>
        <v/>
      </c>
      <c r="L931" s="17" t="str">
        <f aca="false">IF(O931="","",O931-K931)</f>
        <v/>
      </c>
      <c r="M931" s="17" t="str">
        <f aca="false">IF(L931="","",Riepilogo!$B$2+SUM(L$3:L931))</f>
        <v/>
      </c>
      <c r="N931" s="17" t="str">
        <f aca="false">IF(OR(E931="",F931="",G931=""),"",F931*E931/G931)</f>
        <v/>
      </c>
      <c r="O931" s="17" t="str">
        <f aca="false">IF(OR(E931="",F931="",G931="",H931="",I931=""),"",IF(D931="Punta poi banca",IF(I931="Vinta",F931*(E931-1)-H931*(G931-1),H931-F931),IF(I931="Vinta",H931*(G931-1)-F931*(E931-1),F931-H931)))</f>
        <v/>
      </c>
      <c r="P931" s="13"/>
    </row>
    <row r="932" customFormat="false" ht="15" hidden="false" customHeight="false" outlineLevel="0" collapsed="false">
      <c r="A932" s="12"/>
      <c r="B932" s="13"/>
      <c r="C932" s="13"/>
      <c r="D932" s="13"/>
      <c r="E932" s="14"/>
      <c r="F932" s="15"/>
      <c r="G932" s="14"/>
      <c r="H932" s="15"/>
      <c r="I932" s="13"/>
      <c r="J932" s="16"/>
      <c r="K932" s="17" t="str">
        <f aca="false">IF(O932="","",IF(O932&gt;0,O932*J932,0))</f>
        <v/>
      </c>
      <c r="L932" s="17" t="str">
        <f aca="false">IF(O932="","",O932-K932)</f>
        <v/>
      </c>
      <c r="M932" s="17" t="str">
        <f aca="false">IF(L932="","",Riepilogo!$B$2+SUM(L$3:L932))</f>
        <v/>
      </c>
      <c r="N932" s="17" t="str">
        <f aca="false">IF(OR(E932="",F932="",G932=""),"",F932*E932/G932)</f>
        <v/>
      </c>
      <c r="O932" s="17" t="str">
        <f aca="false">IF(OR(E932="",F932="",G932="",H932="",I932=""),"",IF(D932="Punta poi banca",IF(I932="Vinta",F932*(E932-1)-H932*(G932-1),H932-F932),IF(I932="Vinta",H932*(G932-1)-F932*(E932-1),F932-H932)))</f>
        <v/>
      </c>
      <c r="P932" s="13"/>
    </row>
    <row r="933" customFormat="false" ht="15" hidden="false" customHeight="false" outlineLevel="0" collapsed="false">
      <c r="A933" s="12"/>
      <c r="B933" s="13"/>
      <c r="C933" s="13"/>
      <c r="D933" s="13"/>
      <c r="E933" s="14"/>
      <c r="F933" s="15"/>
      <c r="G933" s="14"/>
      <c r="H933" s="15"/>
      <c r="I933" s="13"/>
      <c r="J933" s="16"/>
      <c r="K933" s="17" t="str">
        <f aca="false">IF(O933="","",IF(O933&gt;0,O933*J933,0))</f>
        <v/>
      </c>
      <c r="L933" s="17" t="str">
        <f aca="false">IF(O933="","",O933-K933)</f>
        <v/>
      </c>
      <c r="M933" s="17" t="str">
        <f aca="false">IF(L933="","",Riepilogo!$B$2+SUM(L$3:L933))</f>
        <v/>
      </c>
      <c r="N933" s="17" t="str">
        <f aca="false">IF(OR(E933="",F933="",G933=""),"",F933*E933/G933)</f>
        <v/>
      </c>
      <c r="O933" s="17" t="str">
        <f aca="false">IF(OR(E933="",F933="",G933="",H933="",I933=""),"",IF(D933="Punta poi banca",IF(I933="Vinta",F933*(E933-1)-H933*(G933-1),H933-F933),IF(I933="Vinta",H933*(G933-1)-F933*(E933-1),F933-H933)))</f>
        <v/>
      </c>
      <c r="P933" s="13"/>
    </row>
    <row r="934" customFormat="false" ht="15" hidden="false" customHeight="false" outlineLevel="0" collapsed="false">
      <c r="A934" s="12"/>
      <c r="B934" s="13"/>
      <c r="C934" s="13"/>
      <c r="D934" s="13"/>
      <c r="E934" s="14"/>
      <c r="F934" s="15"/>
      <c r="G934" s="14"/>
      <c r="H934" s="15"/>
      <c r="I934" s="13"/>
      <c r="J934" s="16"/>
      <c r="K934" s="17" t="str">
        <f aca="false">IF(O934="","",IF(O934&gt;0,O934*J934,0))</f>
        <v/>
      </c>
      <c r="L934" s="17" t="str">
        <f aca="false">IF(O934="","",O934-K934)</f>
        <v/>
      </c>
      <c r="M934" s="17" t="str">
        <f aca="false">IF(L934="","",Riepilogo!$B$2+SUM(L$3:L934))</f>
        <v/>
      </c>
      <c r="N934" s="17" t="str">
        <f aca="false">IF(OR(E934="",F934="",G934=""),"",F934*E934/G934)</f>
        <v/>
      </c>
      <c r="O934" s="17" t="str">
        <f aca="false">IF(OR(E934="",F934="",G934="",H934="",I934=""),"",IF(D934="Punta poi banca",IF(I934="Vinta",F934*(E934-1)-H934*(G934-1),H934-F934),IF(I934="Vinta",H934*(G934-1)-F934*(E934-1),F934-H934)))</f>
        <v/>
      </c>
      <c r="P934" s="13"/>
    </row>
    <row r="935" customFormat="false" ht="15" hidden="false" customHeight="false" outlineLevel="0" collapsed="false">
      <c r="A935" s="12"/>
      <c r="B935" s="13"/>
      <c r="C935" s="13"/>
      <c r="D935" s="13"/>
      <c r="E935" s="14"/>
      <c r="F935" s="15"/>
      <c r="G935" s="14"/>
      <c r="H935" s="15"/>
      <c r="I935" s="13"/>
      <c r="J935" s="16"/>
      <c r="K935" s="17" t="str">
        <f aca="false">IF(O935="","",IF(O935&gt;0,O935*J935,0))</f>
        <v/>
      </c>
      <c r="L935" s="17" t="str">
        <f aca="false">IF(O935="","",O935-K935)</f>
        <v/>
      </c>
      <c r="M935" s="17" t="str">
        <f aca="false">IF(L935="","",Riepilogo!$B$2+SUM(L$3:L935))</f>
        <v/>
      </c>
      <c r="N935" s="17" t="str">
        <f aca="false">IF(OR(E935="",F935="",G935=""),"",F935*E935/G935)</f>
        <v/>
      </c>
      <c r="O935" s="17" t="str">
        <f aca="false">IF(OR(E935="",F935="",G935="",H935="",I935=""),"",IF(D935="Punta poi banca",IF(I935="Vinta",F935*(E935-1)-H935*(G935-1),H935-F935),IF(I935="Vinta",H935*(G935-1)-F935*(E935-1),F935-H935)))</f>
        <v/>
      </c>
      <c r="P935" s="13"/>
    </row>
    <row r="936" customFormat="false" ht="15" hidden="false" customHeight="false" outlineLevel="0" collapsed="false">
      <c r="A936" s="12"/>
      <c r="B936" s="13"/>
      <c r="C936" s="13"/>
      <c r="D936" s="13"/>
      <c r="E936" s="14"/>
      <c r="F936" s="15"/>
      <c r="G936" s="14"/>
      <c r="H936" s="15"/>
      <c r="I936" s="13"/>
      <c r="J936" s="16"/>
      <c r="K936" s="17" t="str">
        <f aca="false">IF(O936="","",IF(O936&gt;0,O936*J936,0))</f>
        <v/>
      </c>
      <c r="L936" s="17" t="str">
        <f aca="false">IF(O936="","",O936-K936)</f>
        <v/>
      </c>
      <c r="M936" s="17" t="str">
        <f aca="false">IF(L936="","",Riepilogo!$B$2+SUM(L$3:L936))</f>
        <v/>
      </c>
      <c r="N936" s="17" t="str">
        <f aca="false">IF(OR(E936="",F936="",G936=""),"",F936*E936/G936)</f>
        <v/>
      </c>
      <c r="O936" s="17" t="str">
        <f aca="false">IF(OR(E936="",F936="",G936="",H936="",I936=""),"",IF(D936="Punta poi banca",IF(I936="Vinta",F936*(E936-1)-H936*(G936-1),H936-F936),IF(I936="Vinta",H936*(G936-1)-F936*(E936-1),F936-H936)))</f>
        <v/>
      </c>
      <c r="P936" s="13"/>
    </row>
    <row r="937" customFormat="false" ht="15" hidden="false" customHeight="false" outlineLevel="0" collapsed="false">
      <c r="A937" s="12"/>
      <c r="B937" s="13"/>
      <c r="C937" s="13"/>
      <c r="D937" s="13"/>
      <c r="E937" s="14"/>
      <c r="F937" s="15"/>
      <c r="G937" s="14"/>
      <c r="H937" s="15"/>
      <c r="I937" s="13"/>
      <c r="J937" s="16"/>
      <c r="K937" s="17" t="str">
        <f aca="false">IF(O937="","",IF(O937&gt;0,O937*J937,0))</f>
        <v/>
      </c>
      <c r="L937" s="17" t="str">
        <f aca="false">IF(O937="","",O937-K937)</f>
        <v/>
      </c>
      <c r="M937" s="17" t="str">
        <f aca="false">IF(L937="","",Riepilogo!$B$2+SUM(L$3:L937))</f>
        <v/>
      </c>
      <c r="N937" s="17" t="str">
        <f aca="false">IF(OR(E937="",F937="",G937=""),"",F937*E937/G937)</f>
        <v/>
      </c>
      <c r="O937" s="17" t="str">
        <f aca="false">IF(OR(E937="",F937="",G937="",H937="",I937=""),"",IF(D937="Punta poi banca",IF(I937="Vinta",F937*(E937-1)-H937*(G937-1),H937-F937),IF(I937="Vinta",H937*(G937-1)-F937*(E937-1),F937-H937)))</f>
        <v/>
      </c>
      <c r="P937" s="13"/>
    </row>
    <row r="938" customFormat="false" ht="15" hidden="false" customHeight="false" outlineLevel="0" collapsed="false">
      <c r="A938" s="12"/>
      <c r="B938" s="13"/>
      <c r="C938" s="13"/>
      <c r="D938" s="13"/>
      <c r="E938" s="14"/>
      <c r="F938" s="15"/>
      <c r="G938" s="14"/>
      <c r="H938" s="15"/>
      <c r="I938" s="13"/>
      <c r="J938" s="16"/>
      <c r="K938" s="17" t="str">
        <f aca="false">IF(O938="","",IF(O938&gt;0,O938*J938,0))</f>
        <v/>
      </c>
      <c r="L938" s="17" t="str">
        <f aca="false">IF(O938="","",O938-K938)</f>
        <v/>
      </c>
      <c r="M938" s="17" t="str">
        <f aca="false">IF(L938="","",Riepilogo!$B$2+SUM(L$3:L938))</f>
        <v/>
      </c>
      <c r="N938" s="17" t="str">
        <f aca="false">IF(OR(E938="",F938="",G938=""),"",F938*E938/G938)</f>
        <v/>
      </c>
      <c r="O938" s="17" t="str">
        <f aca="false">IF(OR(E938="",F938="",G938="",H938="",I938=""),"",IF(D938="Punta poi banca",IF(I938="Vinta",F938*(E938-1)-H938*(G938-1),H938-F938),IF(I938="Vinta",H938*(G938-1)-F938*(E938-1),F938-H938)))</f>
        <v/>
      </c>
      <c r="P938" s="13"/>
    </row>
    <row r="939" customFormat="false" ht="15" hidden="false" customHeight="false" outlineLevel="0" collapsed="false">
      <c r="A939" s="12"/>
      <c r="B939" s="13"/>
      <c r="C939" s="13"/>
      <c r="D939" s="13"/>
      <c r="E939" s="14"/>
      <c r="F939" s="15"/>
      <c r="G939" s="14"/>
      <c r="H939" s="15"/>
      <c r="I939" s="13"/>
      <c r="J939" s="16"/>
      <c r="K939" s="17" t="str">
        <f aca="false">IF(O939="","",IF(O939&gt;0,O939*J939,0))</f>
        <v/>
      </c>
      <c r="L939" s="17" t="str">
        <f aca="false">IF(O939="","",O939-K939)</f>
        <v/>
      </c>
      <c r="M939" s="17" t="str">
        <f aca="false">IF(L939="","",Riepilogo!$B$2+SUM(L$3:L939))</f>
        <v/>
      </c>
      <c r="N939" s="17" t="str">
        <f aca="false">IF(OR(E939="",F939="",G939=""),"",F939*E939/G939)</f>
        <v/>
      </c>
      <c r="O939" s="17" t="str">
        <f aca="false">IF(OR(E939="",F939="",G939="",H939="",I939=""),"",IF(D939="Punta poi banca",IF(I939="Vinta",F939*(E939-1)-H939*(G939-1),H939-F939),IF(I939="Vinta",H939*(G939-1)-F939*(E939-1),F939-H939)))</f>
        <v/>
      </c>
      <c r="P939" s="13"/>
    </row>
    <row r="940" customFormat="false" ht="15" hidden="false" customHeight="false" outlineLevel="0" collapsed="false">
      <c r="A940" s="12"/>
      <c r="B940" s="13"/>
      <c r="C940" s="13"/>
      <c r="D940" s="13"/>
      <c r="E940" s="14"/>
      <c r="F940" s="15"/>
      <c r="G940" s="14"/>
      <c r="H940" s="15"/>
      <c r="I940" s="13"/>
      <c r="J940" s="16"/>
      <c r="K940" s="17" t="str">
        <f aca="false">IF(O940="","",IF(O940&gt;0,O940*J940,0))</f>
        <v/>
      </c>
      <c r="L940" s="17" t="str">
        <f aca="false">IF(O940="","",O940-K940)</f>
        <v/>
      </c>
      <c r="M940" s="17" t="str">
        <f aca="false">IF(L940="","",Riepilogo!$B$2+SUM(L$3:L940))</f>
        <v/>
      </c>
      <c r="N940" s="17" t="str">
        <f aca="false">IF(OR(E940="",F940="",G940=""),"",F940*E940/G940)</f>
        <v/>
      </c>
      <c r="O940" s="17" t="str">
        <f aca="false">IF(OR(E940="",F940="",G940="",H940="",I940=""),"",IF(D940="Punta poi banca",IF(I940="Vinta",F940*(E940-1)-H940*(G940-1),H940-F940),IF(I940="Vinta",H940*(G940-1)-F940*(E940-1),F940-H940)))</f>
        <v/>
      </c>
      <c r="P940" s="13"/>
    </row>
    <row r="941" customFormat="false" ht="15" hidden="false" customHeight="false" outlineLevel="0" collapsed="false">
      <c r="A941" s="12"/>
      <c r="B941" s="13"/>
      <c r="C941" s="13"/>
      <c r="D941" s="13"/>
      <c r="E941" s="14"/>
      <c r="F941" s="15"/>
      <c r="G941" s="14"/>
      <c r="H941" s="15"/>
      <c r="I941" s="13"/>
      <c r="J941" s="16"/>
      <c r="K941" s="17" t="str">
        <f aca="false">IF(O941="","",IF(O941&gt;0,O941*J941,0))</f>
        <v/>
      </c>
      <c r="L941" s="17" t="str">
        <f aca="false">IF(O941="","",O941-K941)</f>
        <v/>
      </c>
      <c r="M941" s="17" t="str">
        <f aca="false">IF(L941="","",Riepilogo!$B$2+SUM(L$3:L941))</f>
        <v/>
      </c>
      <c r="N941" s="17" t="str">
        <f aca="false">IF(OR(E941="",F941="",G941=""),"",F941*E941/G941)</f>
        <v/>
      </c>
      <c r="O941" s="17" t="str">
        <f aca="false">IF(OR(E941="",F941="",G941="",H941="",I941=""),"",IF(D941="Punta poi banca",IF(I941="Vinta",F941*(E941-1)-H941*(G941-1),H941-F941),IF(I941="Vinta",H941*(G941-1)-F941*(E941-1),F941-H941)))</f>
        <v/>
      </c>
      <c r="P941" s="13"/>
    </row>
    <row r="942" customFormat="false" ht="15" hidden="false" customHeight="false" outlineLevel="0" collapsed="false">
      <c r="A942" s="12"/>
      <c r="B942" s="13"/>
      <c r="C942" s="13"/>
      <c r="D942" s="13"/>
      <c r="E942" s="14"/>
      <c r="F942" s="15"/>
      <c r="G942" s="14"/>
      <c r="H942" s="15"/>
      <c r="I942" s="13"/>
      <c r="J942" s="16"/>
      <c r="K942" s="17" t="str">
        <f aca="false">IF(O942="","",IF(O942&gt;0,O942*J942,0))</f>
        <v/>
      </c>
      <c r="L942" s="17" t="str">
        <f aca="false">IF(O942="","",O942-K942)</f>
        <v/>
      </c>
      <c r="M942" s="17" t="str">
        <f aca="false">IF(L942="","",Riepilogo!$B$2+SUM(L$3:L942))</f>
        <v/>
      </c>
      <c r="N942" s="17" t="str">
        <f aca="false">IF(OR(E942="",F942="",G942=""),"",F942*E942/G942)</f>
        <v/>
      </c>
      <c r="O942" s="17" t="str">
        <f aca="false">IF(OR(E942="",F942="",G942="",H942="",I942=""),"",IF(D942="Punta poi banca",IF(I942="Vinta",F942*(E942-1)-H942*(G942-1),H942-F942),IF(I942="Vinta",H942*(G942-1)-F942*(E942-1),F942-H942)))</f>
        <v/>
      </c>
      <c r="P942" s="13"/>
    </row>
    <row r="943" customFormat="false" ht="15" hidden="false" customHeight="false" outlineLevel="0" collapsed="false">
      <c r="A943" s="12"/>
      <c r="B943" s="13"/>
      <c r="C943" s="13"/>
      <c r="D943" s="13"/>
      <c r="E943" s="14"/>
      <c r="F943" s="15"/>
      <c r="G943" s="14"/>
      <c r="H943" s="15"/>
      <c r="I943" s="13"/>
      <c r="J943" s="16"/>
      <c r="K943" s="17" t="str">
        <f aca="false">IF(O943="","",IF(O943&gt;0,O943*J943,0))</f>
        <v/>
      </c>
      <c r="L943" s="17" t="str">
        <f aca="false">IF(O943="","",O943-K943)</f>
        <v/>
      </c>
      <c r="M943" s="17" t="str">
        <f aca="false">IF(L943="","",Riepilogo!$B$2+SUM(L$3:L943))</f>
        <v/>
      </c>
      <c r="N943" s="17" t="str">
        <f aca="false">IF(OR(E943="",F943="",G943=""),"",F943*E943/G943)</f>
        <v/>
      </c>
      <c r="O943" s="17" t="str">
        <f aca="false">IF(OR(E943="",F943="",G943="",H943="",I943=""),"",IF(D943="Punta poi banca",IF(I943="Vinta",F943*(E943-1)-H943*(G943-1),H943-F943),IF(I943="Vinta",H943*(G943-1)-F943*(E943-1),F943-H943)))</f>
        <v/>
      </c>
      <c r="P943" s="13"/>
    </row>
    <row r="944" customFormat="false" ht="15" hidden="false" customHeight="false" outlineLevel="0" collapsed="false">
      <c r="A944" s="12"/>
      <c r="B944" s="13"/>
      <c r="C944" s="13"/>
      <c r="D944" s="13"/>
      <c r="E944" s="14"/>
      <c r="F944" s="15"/>
      <c r="G944" s="14"/>
      <c r="H944" s="15"/>
      <c r="I944" s="13"/>
      <c r="J944" s="16"/>
      <c r="K944" s="17" t="str">
        <f aca="false">IF(O944="","",IF(O944&gt;0,O944*J944,0))</f>
        <v/>
      </c>
      <c r="L944" s="17" t="str">
        <f aca="false">IF(O944="","",O944-K944)</f>
        <v/>
      </c>
      <c r="M944" s="17" t="str">
        <f aca="false">IF(L944="","",Riepilogo!$B$2+SUM(L$3:L944))</f>
        <v/>
      </c>
      <c r="N944" s="17" t="str">
        <f aca="false">IF(OR(E944="",F944="",G944=""),"",F944*E944/G944)</f>
        <v/>
      </c>
      <c r="O944" s="17" t="str">
        <f aca="false">IF(OR(E944="",F944="",G944="",H944="",I944=""),"",IF(D944="Punta poi banca",IF(I944="Vinta",F944*(E944-1)-H944*(G944-1),H944-F944),IF(I944="Vinta",H944*(G944-1)-F944*(E944-1),F944-H944)))</f>
        <v/>
      </c>
      <c r="P944" s="13"/>
    </row>
    <row r="945" customFormat="false" ht="15" hidden="false" customHeight="false" outlineLevel="0" collapsed="false">
      <c r="A945" s="12"/>
      <c r="B945" s="13"/>
      <c r="C945" s="13"/>
      <c r="D945" s="13"/>
      <c r="E945" s="14"/>
      <c r="F945" s="15"/>
      <c r="G945" s="14"/>
      <c r="H945" s="15"/>
      <c r="I945" s="13"/>
      <c r="J945" s="16"/>
      <c r="K945" s="17" t="str">
        <f aca="false">IF(O945="","",IF(O945&gt;0,O945*J945,0))</f>
        <v/>
      </c>
      <c r="L945" s="17" t="str">
        <f aca="false">IF(O945="","",O945-K945)</f>
        <v/>
      </c>
      <c r="M945" s="17" t="str">
        <f aca="false">IF(L945="","",Riepilogo!$B$2+SUM(L$3:L945))</f>
        <v/>
      </c>
      <c r="N945" s="17" t="str">
        <f aca="false">IF(OR(E945="",F945="",G945=""),"",F945*E945/G945)</f>
        <v/>
      </c>
      <c r="O945" s="17" t="str">
        <f aca="false">IF(OR(E945="",F945="",G945="",H945="",I945=""),"",IF(D945="Punta poi banca",IF(I945="Vinta",F945*(E945-1)-H945*(G945-1),H945-F945),IF(I945="Vinta",H945*(G945-1)-F945*(E945-1),F945-H945)))</f>
        <v/>
      </c>
      <c r="P945" s="13"/>
    </row>
    <row r="946" customFormat="false" ht="15" hidden="false" customHeight="false" outlineLevel="0" collapsed="false">
      <c r="A946" s="12"/>
      <c r="B946" s="13"/>
      <c r="C946" s="13"/>
      <c r="D946" s="13"/>
      <c r="E946" s="14"/>
      <c r="F946" s="15"/>
      <c r="G946" s="14"/>
      <c r="H946" s="15"/>
      <c r="I946" s="13"/>
      <c r="J946" s="16"/>
      <c r="K946" s="17" t="str">
        <f aca="false">IF(O946="","",IF(O946&gt;0,O946*J946,0))</f>
        <v/>
      </c>
      <c r="L946" s="17" t="str">
        <f aca="false">IF(O946="","",O946-K946)</f>
        <v/>
      </c>
      <c r="M946" s="17" t="str">
        <f aca="false">IF(L946="","",Riepilogo!$B$2+SUM(L$3:L946))</f>
        <v/>
      </c>
      <c r="N946" s="17" t="str">
        <f aca="false">IF(OR(E946="",F946="",G946=""),"",F946*E946/G946)</f>
        <v/>
      </c>
      <c r="O946" s="17" t="str">
        <f aca="false">IF(OR(E946="",F946="",G946="",H946="",I946=""),"",IF(D946="Punta poi banca",IF(I946="Vinta",F946*(E946-1)-H946*(G946-1),H946-F946),IF(I946="Vinta",H946*(G946-1)-F946*(E946-1),F946-H946)))</f>
        <v/>
      </c>
      <c r="P946" s="13"/>
    </row>
    <row r="947" customFormat="false" ht="15" hidden="false" customHeight="false" outlineLevel="0" collapsed="false">
      <c r="A947" s="12"/>
      <c r="B947" s="13"/>
      <c r="C947" s="13"/>
      <c r="D947" s="13"/>
      <c r="E947" s="14"/>
      <c r="F947" s="15"/>
      <c r="G947" s="14"/>
      <c r="H947" s="15"/>
      <c r="I947" s="13"/>
      <c r="J947" s="16"/>
      <c r="K947" s="17" t="str">
        <f aca="false">IF(O947="","",IF(O947&gt;0,O947*J947,0))</f>
        <v/>
      </c>
      <c r="L947" s="17" t="str">
        <f aca="false">IF(O947="","",O947-K947)</f>
        <v/>
      </c>
      <c r="M947" s="17" t="str">
        <f aca="false">IF(L947="","",Riepilogo!$B$2+SUM(L$3:L947))</f>
        <v/>
      </c>
      <c r="N947" s="17" t="str">
        <f aca="false">IF(OR(E947="",F947="",G947=""),"",F947*E947/G947)</f>
        <v/>
      </c>
      <c r="O947" s="17" t="str">
        <f aca="false">IF(OR(E947="",F947="",G947="",H947="",I947=""),"",IF(D947="Punta poi banca",IF(I947="Vinta",F947*(E947-1)-H947*(G947-1),H947-F947),IF(I947="Vinta",H947*(G947-1)-F947*(E947-1),F947-H947)))</f>
        <v/>
      </c>
      <c r="P947" s="13"/>
    </row>
    <row r="948" customFormat="false" ht="15" hidden="false" customHeight="false" outlineLevel="0" collapsed="false">
      <c r="A948" s="12"/>
      <c r="B948" s="13"/>
      <c r="C948" s="13"/>
      <c r="D948" s="13"/>
      <c r="E948" s="14"/>
      <c r="F948" s="15"/>
      <c r="G948" s="14"/>
      <c r="H948" s="15"/>
      <c r="I948" s="13"/>
      <c r="J948" s="16"/>
      <c r="K948" s="17" t="str">
        <f aca="false">IF(O948="","",IF(O948&gt;0,O948*J948,0))</f>
        <v/>
      </c>
      <c r="L948" s="17" t="str">
        <f aca="false">IF(O948="","",O948-K948)</f>
        <v/>
      </c>
      <c r="M948" s="17" t="str">
        <f aca="false">IF(L948="","",Riepilogo!$B$2+SUM(L$3:L948))</f>
        <v/>
      </c>
      <c r="N948" s="17" t="str">
        <f aca="false">IF(OR(E948="",F948="",G948=""),"",F948*E948/G948)</f>
        <v/>
      </c>
      <c r="O948" s="17" t="str">
        <f aca="false">IF(OR(E948="",F948="",G948="",H948="",I948=""),"",IF(D948="Punta poi banca",IF(I948="Vinta",F948*(E948-1)-H948*(G948-1),H948-F948),IF(I948="Vinta",H948*(G948-1)-F948*(E948-1),F948-H948)))</f>
        <v/>
      </c>
      <c r="P948" s="13"/>
    </row>
    <row r="949" customFormat="false" ht="15" hidden="false" customHeight="false" outlineLevel="0" collapsed="false">
      <c r="A949" s="12"/>
      <c r="B949" s="13"/>
      <c r="C949" s="13"/>
      <c r="D949" s="13"/>
      <c r="E949" s="14"/>
      <c r="F949" s="15"/>
      <c r="G949" s="14"/>
      <c r="H949" s="15"/>
      <c r="I949" s="13"/>
      <c r="J949" s="16"/>
      <c r="K949" s="17" t="str">
        <f aca="false">IF(O949="","",IF(O949&gt;0,O949*J949,0))</f>
        <v/>
      </c>
      <c r="L949" s="17" t="str">
        <f aca="false">IF(O949="","",O949-K949)</f>
        <v/>
      </c>
      <c r="M949" s="17" t="str">
        <f aca="false">IF(L949="","",Riepilogo!$B$2+SUM(L$3:L949))</f>
        <v/>
      </c>
      <c r="N949" s="17" t="str">
        <f aca="false">IF(OR(E949="",F949="",G949=""),"",F949*E949/G949)</f>
        <v/>
      </c>
      <c r="O949" s="17" t="str">
        <f aca="false">IF(OR(E949="",F949="",G949="",H949="",I949=""),"",IF(D949="Punta poi banca",IF(I949="Vinta",F949*(E949-1)-H949*(G949-1),H949-F949),IF(I949="Vinta",H949*(G949-1)-F949*(E949-1),F949-H949)))</f>
        <v/>
      </c>
      <c r="P949" s="13"/>
    </row>
    <row r="950" customFormat="false" ht="15" hidden="false" customHeight="false" outlineLevel="0" collapsed="false">
      <c r="A950" s="12"/>
      <c r="B950" s="13"/>
      <c r="C950" s="13"/>
      <c r="D950" s="13"/>
      <c r="E950" s="14"/>
      <c r="F950" s="15"/>
      <c r="G950" s="14"/>
      <c r="H950" s="15"/>
      <c r="I950" s="13"/>
      <c r="J950" s="16"/>
      <c r="K950" s="17" t="str">
        <f aca="false">IF(O950="","",IF(O950&gt;0,O950*J950,0))</f>
        <v/>
      </c>
      <c r="L950" s="17" t="str">
        <f aca="false">IF(O950="","",O950-K950)</f>
        <v/>
      </c>
      <c r="M950" s="17" t="str">
        <f aca="false">IF(L950="","",Riepilogo!$B$2+SUM(L$3:L950))</f>
        <v/>
      </c>
      <c r="N950" s="17" t="str">
        <f aca="false">IF(OR(E950="",F950="",G950=""),"",F950*E950/G950)</f>
        <v/>
      </c>
      <c r="O950" s="17" t="str">
        <f aca="false">IF(OR(E950="",F950="",G950="",H950="",I950=""),"",IF(D950="Punta poi banca",IF(I950="Vinta",F950*(E950-1)-H950*(G950-1),H950-F950),IF(I950="Vinta",H950*(G950-1)-F950*(E950-1),F950-H950)))</f>
        <v/>
      </c>
      <c r="P950" s="13"/>
    </row>
    <row r="951" customFormat="false" ht="15" hidden="false" customHeight="false" outlineLevel="0" collapsed="false">
      <c r="A951" s="12"/>
      <c r="B951" s="13"/>
      <c r="C951" s="13"/>
      <c r="D951" s="13"/>
      <c r="E951" s="14"/>
      <c r="F951" s="15"/>
      <c r="G951" s="14"/>
      <c r="H951" s="15"/>
      <c r="I951" s="13"/>
      <c r="J951" s="16"/>
      <c r="K951" s="17" t="str">
        <f aca="false">IF(O951="","",IF(O951&gt;0,O951*J951,0))</f>
        <v/>
      </c>
      <c r="L951" s="17" t="str">
        <f aca="false">IF(O951="","",O951-K951)</f>
        <v/>
      </c>
      <c r="M951" s="17" t="str">
        <f aca="false">IF(L951="","",Riepilogo!$B$2+SUM(L$3:L951))</f>
        <v/>
      </c>
      <c r="N951" s="17" t="str">
        <f aca="false">IF(OR(E951="",F951="",G951=""),"",F951*E951/G951)</f>
        <v/>
      </c>
      <c r="O951" s="17" t="str">
        <f aca="false">IF(OR(E951="",F951="",G951="",H951="",I951=""),"",IF(D951="Punta poi banca",IF(I951="Vinta",F951*(E951-1)-H951*(G951-1),H951-F951),IF(I951="Vinta",H951*(G951-1)-F951*(E951-1),F951-H951)))</f>
        <v/>
      </c>
      <c r="P951" s="13"/>
    </row>
    <row r="952" customFormat="false" ht="15" hidden="false" customHeight="false" outlineLevel="0" collapsed="false">
      <c r="A952" s="12"/>
      <c r="B952" s="13"/>
      <c r="C952" s="13"/>
      <c r="D952" s="13"/>
      <c r="E952" s="14"/>
      <c r="F952" s="15"/>
      <c r="G952" s="14"/>
      <c r="H952" s="15"/>
      <c r="I952" s="13"/>
      <c r="J952" s="16"/>
      <c r="K952" s="17" t="str">
        <f aca="false">IF(O952="","",IF(O952&gt;0,O952*J952,0))</f>
        <v/>
      </c>
      <c r="L952" s="17" t="str">
        <f aca="false">IF(O952="","",O952-K952)</f>
        <v/>
      </c>
      <c r="M952" s="17" t="str">
        <f aca="false">IF(L952="","",Riepilogo!$B$2+SUM(L$3:L952))</f>
        <v/>
      </c>
      <c r="N952" s="17" t="str">
        <f aca="false">IF(OR(E952="",F952="",G952=""),"",F952*E952/G952)</f>
        <v/>
      </c>
      <c r="O952" s="17" t="str">
        <f aca="false">IF(OR(E952="",F952="",G952="",H952="",I952=""),"",IF(D952="Punta poi banca",IF(I952="Vinta",F952*(E952-1)-H952*(G952-1),H952-F952),IF(I952="Vinta",H952*(G952-1)-F952*(E952-1),F952-H952)))</f>
        <v/>
      </c>
      <c r="P952" s="13"/>
    </row>
    <row r="953" customFormat="false" ht="15" hidden="false" customHeight="false" outlineLevel="0" collapsed="false">
      <c r="A953" s="12"/>
      <c r="B953" s="13"/>
      <c r="C953" s="13"/>
      <c r="D953" s="13"/>
      <c r="E953" s="14"/>
      <c r="F953" s="15"/>
      <c r="G953" s="14"/>
      <c r="H953" s="15"/>
      <c r="I953" s="13"/>
      <c r="J953" s="16"/>
      <c r="K953" s="17" t="str">
        <f aca="false">IF(O953="","",IF(O953&gt;0,O953*J953,0))</f>
        <v/>
      </c>
      <c r="L953" s="17" t="str">
        <f aca="false">IF(O953="","",O953-K953)</f>
        <v/>
      </c>
      <c r="M953" s="17" t="str">
        <f aca="false">IF(L953="","",Riepilogo!$B$2+SUM(L$3:L953))</f>
        <v/>
      </c>
      <c r="N953" s="17" t="str">
        <f aca="false">IF(OR(E953="",F953="",G953=""),"",F953*E953/G953)</f>
        <v/>
      </c>
      <c r="O953" s="17" t="str">
        <f aca="false">IF(OR(E953="",F953="",G953="",H953="",I953=""),"",IF(D953="Punta poi banca",IF(I953="Vinta",F953*(E953-1)-H953*(G953-1),H953-F953),IF(I953="Vinta",H953*(G953-1)-F953*(E953-1),F953-H953)))</f>
        <v/>
      </c>
      <c r="P953" s="13"/>
    </row>
    <row r="954" customFormat="false" ht="15" hidden="false" customHeight="false" outlineLevel="0" collapsed="false">
      <c r="A954" s="12"/>
      <c r="B954" s="13"/>
      <c r="C954" s="13"/>
      <c r="D954" s="13"/>
      <c r="E954" s="14"/>
      <c r="F954" s="15"/>
      <c r="G954" s="14"/>
      <c r="H954" s="15"/>
      <c r="I954" s="13"/>
      <c r="J954" s="16"/>
      <c r="K954" s="17" t="str">
        <f aca="false">IF(O954="","",IF(O954&gt;0,O954*J954,0))</f>
        <v/>
      </c>
      <c r="L954" s="17" t="str">
        <f aca="false">IF(O954="","",O954-K954)</f>
        <v/>
      </c>
      <c r="M954" s="17" t="str">
        <f aca="false">IF(L954="","",Riepilogo!$B$2+SUM(L$3:L954))</f>
        <v/>
      </c>
      <c r="N954" s="17" t="str">
        <f aca="false">IF(OR(E954="",F954="",G954=""),"",F954*E954/G954)</f>
        <v/>
      </c>
      <c r="O954" s="17" t="str">
        <f aca="false">IF(OR(E954="",F954="",G954="",H954="",I954=""),"",IF(D954="Punta poi banca",IF(I954="Vinta",F954*(E954-1)-H954*(G954-1),H954-F954),IF(I954="Vinta",H954*(G954-1)-F954*(E954-1),F954-H954)))</f>
        <v/>
      </c>
      <c r="P954" s="13"/>
    </row>
    <row r="955" customFormat="false" ht="15" hidden="false" customHeight="false" outlineLevel="0" collapsed="false">
      <c r="A955" s="12"/>
      <c r="B955" s="13"/>
      <c r="C955" s="13"/>
      <c r="D955" s="13"/>
      <c r="E955" s="14"/>
      <c r="F955" s="15"/>
      <c r="G955" s="14"/>
      <c r="H955" s="15"/>
      <c r="I955" s="13"/>
      <c r="J955" s="16"/>
      <c r="K955" s="17" t="str">
        <f aca="false">IF(O955="","",IF(O955&gt;0,O955*J955,0))</f>
        <v/>
      </c>
      <c r="L955" s="17" t="str">
        <f aca="false">IF(O955="","",O955-K955)</f>
        <v/>
      </c>
      <c r="M955" s="17" t="str">
        <f aca="false">IF(L955="","",Riepilogo!$B$2+SUM(L$3:L955))</f>
        <v/>
      </c>
      <c r="N955" s="17" t="str">
        <f aca="false">IF(OR(E955="",F955="",G955=""),"",F955*E955/G955)</f>
        <v/>
      </c>
      <c r="O955" s="17" t="str">
        <f aca="false">IF(OR(E955="",F955="",G955="",H955="",I955=""),"",IF(D955="Punta poi banca",IF(I955="Vinta",F955*(E955-1)-H955*(G955-1),H955-F955),IF(I955="Vinta",H955*(G955-1)-F955*(E955-1),F955-H955)))</f>
        <v/>
      </c>
      <c r="P955" s="13"/>
    </row>
    <row r="956" customFormat="false" ht="15" hidden="false" customHeight="false" outlineLevel="0" collapsed="false">
      <c r="A956" s="12"/>
      <c r="B956" s="13"/>
      <c r="C956" s="13"/>
      <c r="D956" s="13"/>
      <c r="E956" s="14"/>
      <c r="F956" s="15"/>
      <c r="G956" s="14"/>
      <c r="H956" s="15"/>
      <c r="I956" s="13"/>
      <c r="J956" s="16"/>
      <c r="K956" s="17" t="str">
        <f aca="false">IF(O956="","",IF(O956&gt;0,O956*J956,0))</f>
        <v/>
      </c>
      <c r="L956" s="17" t="str">
        <f aca="false">IF(O956="","",O956-K956)</f>
        <v/>
      </c>
      <c r="M956" s="17" t="str">
        <f aca="false">IF(L956="","",Riepilogo!$B$2+SUM(L$3:L956))</f>
        <v/>
      </c>
      <c r="N956" s="17" t="str">
        <f aca="false">IF(OR(E956="",F956="",G956=""),"",F956*E956/G956)</f>
        <v/>
      </c>
      <c r="O956" s="17" t="str">
        <f aca="false">IF(OR(E956="",F956="",G956="",H956="",I956=""),"",IF(D956="Punta poi banca",IF(I956="Vinta",F956*(E956-1)-H956*(G956-1),H956-F956),IF(I956="Vinta",H956*(G956-1)-F956*(E956-1),F956-H956)))</f>
        <v/>
      </c>
      <c r="P956" s="13"/>
    </row>
    <row r="957" customFormat="false" ht="15" hidden="false" customHeight="false" outlineLevel="0" collapsed="false">
      <c r="A957" s="12"/>
      <c r="B957" s="13"/>
      <c r="C957" s="13"/>
      <c r="D957" s="13"/>
      <c r="E957" s="14"/>
      <c r="F957" s="15"/>
      <c r="G957" s="14"/>
      <c r="H957" s="15"/>
      <c r="I957" s="13"/>
      <c r="J957" s="16"/>
      <c r="K957" s="17" t="str">
        <f aca="false">IF(O957="","",IF(O957&gt;0,O957*J957,0))</f>
        <v/>
      </c>
      <c r="L957" s="17" t="str">
        <f aca="false">IF(O957="","",O957-K957)</f>
        <v/>
      </c>
      <c r="M957" s="17" t="str">
        <f aca="false">IF(L957="","",Riepilogo!$B$2+SUM(L$3:L957))</f>
        <v/>
      </c>
      <c r="N957" s="17" t="str">
        <f aca="false">IF(OR(E957="",F957="",G957=""),"",F957*E957/G957)</f>
        <v/>
      </c>
      <c r="O957" s="17" t="str">
        <f aca="false">IF(OR(E957="",F957="",G957="",H957="",I957=""),"",IF(D957="Punta poi banca",IF(I957="Vinta",F957*(E957-1)-H957*(G957-1),H957-F957),IF(I957="Vinta",H957*(G957-1)-F957*(E957-1),F957-H957)))</f>
        <v/>
      </c>
      <c r="P957" s="13"/>
    </row>
    <row r="958" customFormat="false" ht="15" hidden="false" customHeight="false" outlineLevel="0" collapsed="false">
      <c r="A958" s="12"/>
      <c r="B958" s="13"/>
      <c r="C958" s="13"/>
      <c r="D958" s="13"/>
      <c r="E958" s="14"/>
      <c r="F958" s="15"/>
      <c r="G958" s="14"/>
      <c r="H958" s="15"/>
      <c r="I958" s="13"/>
      <c r="J958" s="16"/>
      <c r="K958" s="17" t="str">
        <f aca="false">IF(O958="","",IF(O958&gt;0,O958*J958,0))</f>
        <v/>
      </c>
      <c r="L958" s="17" t="str">
        <f aca="false">IF(O958="","",O958-K958)</f>
        <v/>
      </c>
      <c r="M958" s="17" t="str">
        <f aca="false">IF(L958="","",Riepilogo!$B$2+SUM(L$3:L958))</f>
        <v/>
      </c>
      <c r="N958" s="17" t="str">
        <f aca="false">IF(OR(E958="",F958="",G958=""),"",F958*E958/G958)</f>
        <v/>
      </c>
      <c r="O958" s="17" t="str">
        <f aca="false">IF(OR(E958="",F958="",G958="",H958="",I958=""),"",IF(D958="Punta poi banca",IF(I958="Vinta",F958*(E958-1)-H958*(G958-1),H958-F958),IF(I958="Vinta",H958*(G958-1)-F958*(E958-1),F958-H958)))</f>
        <v/>
      </c>
      <c r="P958" s="13"/>
    </row>
    <row r="959" customFormat="false" ht="15" hidden="false" customHeight="false" outlineLevel="0" collapsed="false">
      <c r="A959" s="12"/>
      <c r="B959" s="13"/>
      <c r="C959" s="13"/>
      <c r="D959" s="13"/>
      <c r="E959" s="14"/>
      <c r="F959" s="15"/>
      <c r="G959" s="14"/>
      <c r="H959" s="15"/>
      <c r="I959" s="13"/>
      <c r="J959" s="16"/>
      <c r="K959" s="17" t="str">
        <f aca="false">IF(O959="","",IF(O959&gt;0,O959*J959,0))</f>
        <v/>
      </c>
      <c r="L959" s="17" t="str">
        <f aca="false">IF(O959="","",O959-K959)</f>
        <v/>
      </c>
      <c r="M959" s="17" t="str">
        <f aca="false">IF(L959="","",Riepilogo!$B$2+SUM(L$3:L959))</f>
        <v/>
      </c>
      <c r="N959" s="17" t="str">
        <f aca="false">IF(OR(E959="",F959="",G959=""),"",F959*E959/G959)</f>
        <v/>
      </c>
      <c r="O959" s="17" t="str">
        <f aca="false">IF(OR(E959="",F959="",G959="",H959="",I959=""),"",IF(D959="Punta poi banca",IF(I959="Vinta",F959*(E959-1)-H959*(G959-1),H959-F959),IF(I959="Vinta",H959*(G959-1)-F959*(E959-1),F959-H959)))</f>
        <v/>
      </c>
      <c r="P959" s="13"/>
    </row>
    <row r="960" customFormat="false" ht="15" hidden="false" customHeight="false" outlineLevel="0" collapsed="false">
      <c r="A960" s="12"/>
      <c r="B960" s="13"/>
      <c r="C960" s="13"/>
      <c r="D960" s="13"/>
      <c r="E960" s="14"/>
      <c r="F960" s="15"/>
      <c r="G960" s="14"/>
      <c r="H960" s="15"/>
      <c r="I960" s="13"/>
      <c r="J960" s="16"/>
      <c r="K960" s="17" t="str">
        <f aca="false">IF(O960="","",IF(O960&gt;0,O960*J960,0))</f>
        <v/>
      </c>
      <c r="L960" s="17" t="str">
        <f aca="false">IF(O960="","",O960-K960)</f>
        <v/>
      </c>
      <c r="M960" s="17" t="str">
        <f aca="false">IF(L960="","",Riepilogo!$B$2+SUM(L$3:L960))</f>
        <v/>
      </c>
      <c r="N960" s="17" t="str">
        <f aca="false">IF(OR(E960="",F960="",G960=""),"",F960*E960/G960)</f>
        <v/>
      </c>
      <c r="O960" s="17" t="str">
        <f aca="false">IF(OR(E960="",F960="",G960="",H960="",I960=""),"",IF(D960="Punta poi banca",IF(I960="Vinta",F960*(E960-1)-H960*(G960-1),H960-F960),IF(I960="Vinta",H960*(G960-1)-F960*(E960-1),F960-H960)))</f>
        <v/>
      </c>
      <c r="P960" s="13"/>
    </row>
    <row r="961" customFormat="false" ht="15" hidden="false" customHeight="false" outlineLevel="0" collapsed="false">
      <c r="A961" s="12"/>
      <c r="B961" s="13"/>
      <c r="C961" s="13"/>
      <c r="D961" s="13"/>
      <c r="E961" s="14"/>
      <c r="F961" s="15"/>
      <c r="G961" s="14"/>
      <c r="H961" s="15"/>
      <c r="I961" s="13"/>
      <c r="J961" s="16"/>
      <c r="K961" s="17" t="str">
        <f aca="false">IF(O961="","",IF(O961&gt;0,O961*J961,0))</f>
        <v/>
      </c>
      <c r="L961" s="17" t="str">
        <f aca="false">IF(O961="","",O961-K961)</f>
        <v/>
      </c>
      <c r="M961" s="17" t="str">
        <f aca="false">IF(L961="","",Riepilogo!$B$2+SUM(L$3:L961))</f>
        <v/>
      </c>
      <c r="N961" s="17" t="str">
        <f aca="false">IF(OR(E961="",F961="",G961=""),"",F961*E961/G961)</f>
        <v/>
      </c>
      <c r="O961" s="17" t="str">
        <f aca="false">IF(OR(E961="",F961="",G961="",H961="",I961=""),"",IF(D961="Punta poi banca",IF(I961="Vinta",F961*(E961-1)-H961*(G961-1),H961-F961),IF(I961="Vinta",H961*(G961-1)-F961*(E961-1),F961-H961)))</f>
        <v/>
      </c>
      <c r="P961" s="13"/>
    </row>
    <row r="962" customFormat="false" ht="15" hidden="false" customHeight="false" outlineLevel="0" collapsed="false">
      <c r="A962" s="12"/>
      <c r="B962" s="13"/>
      <c r="C962" s="13"/>
      <c r="D962" s="13"/>
      <c r="E962" s="14"/>
      <c r="F962" s="15"/>
      <c r="G962" s="14"/>
      <c r="H962" s="15"/>
      <c r="I962" s="13"/>
      <c r="J962" s="16"/>
      <c r="K962" s="17" t="str">
        <f aca="false">IF(O962="","",IF(O962&gt;0,O962*J962,0))</f>
        <v/>
      </c>
      <c r="L962" s="17" t="str">
        <f aca="false">IF(O962="","",O962-K962)</f>
        <v/>
      </c>
      <c r="M962" s="17" t="str">
        <f aca="false">IF(L962="","",Riepilogo!$B$2+SUM(L$3:L962))</f>
        <v/>
      </c>
      <c r="N962" s="17" t="str">
        <f aca="false">IF(OR(E962="",F962="",G962=""),"",F962*E962/G962)</f>
        <v/>
      </c>
      <c r="O962" s="17" t="str">
        <f aca="false">IF(OR(E962="",F962="",G962="",H962="",I962=""),"",IF(D962="Punta poi banca",IF(I962="Vinta",F962*(E962-1)-H962*(G962-1),H962-F962),IF(I962="Vinta",H962*(G962-1)-F962*(E962-1),F962-H962)))</f>
        <v/>
      </c>
      <c r="P962" s="13"/>
    </row>
    <row r="963" customFormat="false" ht="15" hidden="false" customHeight="false" outlineLevel="0" collapsed="false">
      <c r="A963" s="12"/>
      <c r="B963" s="13"/>
      <c r="C963" s="13"/>
      <c r="D963" s="13"/>
      <c r="E963" s="14"/>
      <c r="F963" s="15"/>
      <c r="G963" s="14"/>
      <c r="H963" s="15"/>
      <c r="I963" s="13"/>
      <c r="J963" s="16"/>
      <c r="K963" s="17" t="str">
        <f aca="false">IF(O963="","",IF(O963&gt;0,O963*J963,0))</f>
        <v/>
      </c>
      <c r="L963" s="17" t="str">
        <f aca="false">IF(O963="","",O963-K963)</f>
        <v/>
      </c>
      <c r="M963" s="17" t="str">
        <f aca="false">IF(L963="","",Riepilogo!$B$2+SUM(L$3:L963))</f>
        <v/>
      </c>
      <c r="N963" s="17" t="str">
        <f aca="false">IF(OR(E963="",F963="",G963=""),"",F963*E963/G963)</f>
        <v/>
      </c>
      <c r="O963" s="17" t="str">
        <f aca="false">IF(OR(E963="",F963="",G963="",H963="",I963=""),"",IF(D963="Punta poi banca",IF(I963="Vinta",F963*(E963-1)-H963*(G963-1),H963-F963),IF(I963="Vinta",H963*(G963-1)-F963*(E963-1),F963-H963)))</f>
        <v/>
      </c>
      <c r="P963" s="13"/>
    </row>
    <row r="964" customFormat="false" ht="15" hidden="false" customHeight="false" outlineLevel="0" collapsed="false">
      <c r="A964" s="12"/>
      <c r="B964" s="13"/>
      <c r="C964" s="13"/>
      <c r="D964" s="13"/>
      <c r="E964" s="14"/>
      <c r="F964" s="15"/>
      <c r="G964" s="14"/>
      <c r="H964" s="15"/>
      <c r="I964" s="13"/>
      <c r="J964" s="16"/>
      <c r="K964" s="17" t="str">
        <f aca="false">IF(O964="","",IF(O964&gt;0,O964*J964,0))</f>
        <v/>
      </c>
      <c r="L964" s="17" t="str">
        <f aca="false">IF(O964="","",O964-K964)</f>
        <v/>
      </c>
      <c r="M964" s="17" t="str">
        <f aca="false">IF(L964="","",Riepilogo!$B$2+SUM(L$3:L964))</f>
        <v/>
      </c>
      <c r="N964" s="17" t="str">
        <f aca="false">IF(OR(E964="",F964="",G964=""),"",F964*E964/G964)</f>
        <v/>
      </c>
      <c r="O964" s="17" t="str">
        <f aca="false">IF(OR(E964="",F964="",G964="",H964="",I964=""),"",IF(D964="Punta poi banca",IF(I964="Vinta",F964*(E964-1)-H964*(G964-1),H964-F964),IF(I964="Vinta",H964*(G964-1)-F964*(E964-1),F964-H964)))</f>
        <v/>
      </c>
      <c r="P964" s="13"/>
    </row>
    <row r="965" customFormat="false" ht="15" hidden="false" customHeight="false" outlineLevel="0" collapsed="false">
      <c r="A965" s="12"/>
      <c r="B965" s="13"/>
      <c r="C965" s="13"/>
      <c r="D965" s="13"/>
      <c r="E965" s="14"/>
      <c r="F965" s="15"/>
      <c r="G965" s="14"/>
      <c r="H965" s="15"/>
      <c r="I965" s="13"/>
      <c r="J965" s="16"/>
      <c r="K965" s="17" t="str">
        <f aca="false">IF(O965="","",IF(O965&gt;0,O965*J965,0))</f>
        <v/>
      </c>
      <c r="L965" s="17" t="str">
        <f aca="false">IF(O965="","",O965-K965)</f>
        <v/>
      </c>
      <c r="M965" s="17" t="str">
        <f aca="false">IF(L965="","",Riepilogo!$B$2+SUM(L$3:L965))</f>
        <v/>
      </c>
      <c r="N965" s="17" t="str">
        <f aca="false">IF(OR(E965="",F965="",G965=""),"",F965*E965/G965)</f>
        <v/>
      </c>
      <c r="O965" s="17" t="str">
        <f aca="false">IF(OR(E965="",F965="",G965="",H965="",I965=""),"",IF(D965="Punta poi banca",IF(I965="Vinta",F965*(E965-1)-H965*(G965-1),H965-F965),IF(I965="Vinta",H965*(G965-1)-F965*(E965-1),F965-H965)))</f>
        <v/>
      </c>
      <c r="P965" s="13"/>
    </row>
    <row r="966" customFormat="false" ht="15" hidden="false" customHeight="false" outlineLevel="0" collapsed="false">
      <c r="A966" s="12"/>
      <c r="B966" s="13"/>
      <c r="C966" s="13"/>
      <c r="D966" s="13"/>
      <c r="E966" s="14"/>
      <c r="F966" s="15"/>
      <c r="G966" s="14"/>
      <c r="H966" s="15"/>
      <c r="I966" s="13"/>
      <c r="J966" s="16"/>
      <c r="K966" s="17" t="str">
        <f aca="false">IF(O966="","",IF(O966&gt;0,O966*J966,0))</f>
        <v/>
      </c>
      <c r="L966" s="17" t="str">
        <f aca="false">IF(O966="","",O966-K966)</f>
        <v/>
      </c>
      <c r="M966" s="17" t="str">
        <f aca="false">IF(L966="","",Riepilogo!$B$2+SUM(L$3:L966))</f>
        <v/>
      </c>
      <c r="N966" s="17" t="str">
        <f aca="false">IF(OR(E966="",F966="",G966=""),"",F966*E966/G966)</f>
        <v/>
      </c>
      <c r="O966" s="17" t="str">
        <f aca="false">IF(OR(E966="",F966="",G966="",H966="",I966=""),"",IF(D966="Punta poi banca",IF(I966="Vinta",F966*(E966-1)-H966*(G966-1),H966-F966),IF(I966="Vinta",H966*(G966-1)-F966*(E966-1),F966-H966)))</f>
        <v/>
      </c>
      <c r="P966" s="13"/>
    </row>
    <row r="967" customFormat="false" ht="15" hidden="false" customHeight="false" outlineLevel="0" collapsed="false">
      <c r="A967" s="12"/>
      <c r="B967" s="13"/>
      <c r="C967" s="13"/>
      <c r="D967" s="13"/>
      <c r="E967" s="14"/>
      <c r="F967" s="15"/>
      <c r="G967" s="14"/>
      <c r="H967" s="15"/>
      <c r="I967" s="13"/>
      <c r="J967" s="16"/>
      <c r="K967" s="17" t="str">
        <f aca="false">IF(O967="","",IF(O967&gt;0,O967*J967,0))</f>
        <v/>
      </c>
      <c r="L967" s="17" t="str">
        <f aca="false">IF(O967="","",O967-K967)</f>
        <v/>
      </c>
      <c r="M967" s="17" t="str">
        <f aca="false">IF(L967="","",Riepilogo!$B$2+SUM(L$3:L967))</f>
        <v/>
      </c>
      <c r="N967" s="17" t="str">
        <f aca="false">IF(OR(E967="",F967="",G967=""),"",F967*E967/G967)</f>
        <v/>
      </c>
      <c r="O967" s="17" t="str">
        <f aca="false">IF(OR(E967="",F967="",G967="",H967="",I967=""),"",IF(D967="Punta poi banca",IF(I967="Vinta",F967*(E967-1)-H967*(G967-1),H967-F967),IF(I967="Vinta",H967*(G967-1)-F967*(E967-1),F967-H967)))</f>
        <v/>
      </c>
      <c r="P967" s="13"/>
    </row>
    <row r="968" customFormat="false" ht="15" hidden="false" customHeight="false" outlineLevel="0" collapsed="false">
      <c r="A968" s="12"/>
      <c r="B968" s="13"/>
      <c r="C968" s="13"/>
      <c r="D968" s="13"/>
      <c r="E968" s="14"/>
      <c r="F968" s="15"/>
      <c r="G968" s="14"/>
      <c r="H968" s="15"/>
      <c r="I968" s="13"/>
      <c r="J968" s="16"/>
      <c r="K968" s="17" t="str">
        <f aca="false">IF(O968="","",IF(O968&gt;0,O968*J968,0))</f>
        <v/>
      </c>
      <c r="L968" s="17" t="str">
        <f aca="false">IF(O968="","",O968-K968)</f>
        <v/>
      </c>
      <c r="M968" s="17" t="str">
        <f aca="false">IF(L968="","",Riepilogo!$B$2+SUM(L$3:L968))</f>
        <v/>
      </c>
      <c r="N968" s="17" t="str">
        <f aca="false">IF(OR(E968="",F968="",G968=""),"",F968*E968/G968)</f>
        <v/>
      </c>
      <c r="O968" s="17" t="str">
        <f aca="false">IF(OR(E968="",F968="",G968="",H968="",I968=""),"",IF(D968="Punta poi banca",IF(I968="Vinta",F968*(E968-1)-H968*(G968-1),H968-F968),IF(I968="Vinta",H968*(G968-1)-F968*(E968-1),F968-H968)))</f>
        <v/>
      </c>
      <c r="P968" s="13"/>
    </row>
    <row r="969" customFormat="false" ht="15" hidden="false" customHeight="false" outlineLevel="0" collapsed="false">
      <c r="A969" s="12"/>
      <c r="B969" s="13"/>
      <c r="C969" s="13"/>
      <c r="D969" s="13"/>
      <c r="E969" s="14"/>
      <c r="F969" s="15"/>
      <c r="G969" s="14"/>
      <c r="H969" s="15"/>
      <c r="I969" s="13"/>
      <c r="J969" s="16"/>
      <c r="K969" s="17" t="str">
        <f aca="false">IF(O969="","",IF(O969&gt;0,O969*J969,0))</f>
        <v/>
      </c>
      <c r="L969" s="17" t="str">
        <f aca="false">IF(O969="","",O969-K969)</f>
        <v/>
      </c>
      <c r="M969" s="17" t="str">
        <f aca="false">IF(L969="","",Riepilogo!$B$2+SUM(L$3:L969))</f>
        <v/>
      </c>
      <c r="N969" s="17" t="str">
        <f aca="false">IF(OR(E969="",F969="",G969=""),"",F969*E969/G969)</f>
        <v/>
      </c>
      <c r="O969" s="17" t="str">
        <f aca="false">IF(OR(E969="",F969="",G969="",H969="",I969=""),"",IF(D969="Punta poi banca",IF(I969="Vinta",F969*(E969-1)-H969*(G969-1),H969-F969),IF(I969="Vinta",H969*(G969-1)-F969*(E969-1),F969-H969)))</f>
        <v/>
      </c>
      <c r="P969" s="13"/>
    </row>
    <row r="970" customFormat="false" ht="15" hidden="false" customHeight="false" outlineLevel="0" collapsed="false">
      <c r="A970" s="12"/>
      <c r="B970" s="13"/>
      <c r="C970" s="13"/>
      <c r="D970" s="13"/>
      <c r="E970" s="14"/>
      <c r="F970" s="15"/>
      <c r="G970" s="14"/>
      <c r="H970" s="15"/>
      <c r="I970" s="13"/>
      <c r="J970" s="16"/>
      <c r="K970" s="17" t="str">
        <f aca="false">IF(O970="","",IF(O970&gt;0,O970*J970,0))</f>
        <v/>
      </c>
      <c r="L970" s="17" t="str">
        <f aca="false">IF(O970="","",O970-K970)</f>
        <v/>
      </c>
      <c r="M970" s="17" t="str">
        <f aca="false">IF(L970="","",Riepilogo!$B$2+SUM(L$3:L970))</f>
        <v/>
      </c>
      <c r="N970" s="17" t="str">
        <f aca="false">IF(OR(E970="",F970="",G970=""),"",F970*E970/G970)</f>
        <v/>
      </c>
      <c r="O970" s="17" t="str">
        <f aca="false">IF(OR(E970="",F970="",G970="",H970="",I970=""),"",IF(D970="Punta poi banca",IF(I970="Vinta",F970*(E970-1)-H970*(G970-1),H970-F970),IF(I970="Vinta",H970*(G970-1)-F970*(E970-1),F970-H970)))</f>
        <v/>
      </c>
      <c r="P970" s="13"/>
    </row>
    <row r="971" customFormat="false" ht="15" hidden="false" customHeight="false" outlineLevel="0" collapsed="false">
      <c r="A971" s="12"/>
      <c r="B971" s="13"/>
      <c r="C971" s="13"/>
      <c r="D971" s="13"/>
      <c r="E971" s="14"/>
      <c r="F971" s="15"/>
      <c r="G971" s="14"/>
      <c r="H971" s="15"/>
      <c r="I971" s="13"/>
      <c r="J971" s="16"/>
      <c r="K971" s="17" t="str">
        <f aca="false">IF(O971="","",IF(O971&gt;0,O971*J971,0))</f>
        <v/>
      </c>
      <c r="L971" s="17" t="str">
        <f aca="false">IF(O971="","",O971-K971)</f>
        <v/>
      </c>
      <c r="M971" s="17" t="str">
        <f aca="false">IF(L971="","",Riepilogo!$B$2+SUM(L$3:L971))</f>
        <v/>
      </c>
      <c r="N971" s="17" t="str">
        <f aca="false">IF(OR(E971="",F971="",G971=""),"",F971*E971/G971)</f>
        <v/>
      </c>
      <c r="O971" s="17" t="str">
        <f aca="false">IF(OR(E971="",F971="",G971="",H971="",I971=""),"",IF(D971="Punta poi banca",IF(I971="Vinta",F971*(E971-1)-H971*(G971-1),H971-F971),IF(I971="Vinta",H971*(G971-1)-F971*(E971-1),F971-H971)))</f>
        <v/>
      </c>
      <c r="P971" s="13"/>
    </row>
    <row r="972" customFormat="false" ht="15" hidden="false" customHeight="false" outlineLevel="0" collapsed="false">
      <c r="A972" s="12"/>
      <c r="B972" s="13"/>
      <c r="C972" s="13"/>
      <c r="D972" s="13"/>
      <c r="E972" s="14"/>
      <c r="F972" s="15"/>
      <c r="G972" s="14"/>
      <c r="H972" s="15"/>
      <c r="I972" s="13"/>
      <c r="J972" s="16"/>
      <c r="K972" s="17" t="str">
        <f aca="false">IF(O972="","",IF(O972&gt;0,O972*J972,0))</f>
        <v/>
      </c>
      <c r="L972" s="17" t="str">
        <f aca="false">IF(O972="","",O972-K972)</f>
        <v/>
      </c>
      <c r="M972" s="17" t="str">
        <f aca="false">IF(L972="","",Riepilogo!$B$2+SUM(L$3:L972))</f>
        <v/>
      </c>
      <c r="N972" s="17" t="str">
        <f aca="false">IF(OR(E972="",F972="",G972=""),"",F972*E972/G972)</f>
        <v/>
      </c>
      <c r="O972" s="17" t="str">
        <f aca="false">IF(OR(E972="",F972="",G972="",H972="",I972=""),"",IF(D972="Punta poi banca",IF(I972="Vinta",F972*(E972-1)-H972*(G972-1),H972-F972),IF(I972="Vinta",H972*(G972-1)-F972*(E972-1),F972-H972)))</f>
        <v/>
      </c>
      <c r="P972" s="13"/>
    </row>
    <row r="973" customFormat="false" ht="15" hidden="false" customHeight="false" outlineLevel="0" collapsed="false">
      <c r="A973" s="12"/>
      <c r="B973" s="13"/>
      <c r="C973" s="13"/>
      <c r="D973" s="13"/>
      <c r="E973" s="14"/>
      <c r="F973" s="15"/>
      <c r="G973" s="14"/>
      <c r="H973" s="15"/>
      <c r="I973" s="13"/>
      <c r="J973" s="16"/>
      <c r="K973" s="17" t="str">
        <f aca="false">IF(O973="","",IF(O973&gt;0,O973*J973,0))</f>
        <v/>
      </c>
      <c r="L973" s="17" t="str">
        <f aca="false">IF(O973="","",O973-K973)</f>
        <v/>
      </c>
      <c r="M973" s="17" t="str">
        <f aca="false">IF(L973="","",Riepilogo!$B$2+SUM(L$3:L973))</f>
        <v/>
      </c>
      <c r="N973" s="17" t="str">
        <f aca="false">IF(OR(E973="",F973="",G973=""),"",F973*E973/G973)</f>
        <v/>
      </c>
      <c r="O973" s="17" t="str">
        <f aca="false">IF(OR(E973="",F973="",G973="",H973="",I973=""),"",IF(D973="Punta poi banca",IF(I973="Vinta",F973*(E973-1)-H973*(G973-1),H973-F973),IF(I973="Vinta",H973*(G973-1)-F973*(E973-1),F973-H973)))</f>
        <v/>
      </c>
      <c r="P973" s="13"/>
    </row>
    <row r="974" customFormat="false" ht="15" hidden="false" customHeight="false" outlineLevel="0" collapsed="false">
      <c r="A974" s="12"/>
      <c r="B974" s="13"/>
      <c r="C974" s="13"/>
      <c r="D974" s="13"/>
      <c r="E974" s="14"/>
      <c r="F974" s="15"/>
      <c r="G974" s="14"/>
      <c r="H974" s="15"/>
      <c r="I974" s="13"/>
      <c r="J974" s="16"/>
      <c r="K974" s="17" t="str">
        <f aca="false">IF(O974="","",IF(O974&gt;0,O974*J974,0))</f>
        <v/>
      </c>
      <c r="L974" s="17" t="str">
        <f aca="false">IF(O974="","",O974-K974)</f>
        <v/>
      </c>
      <c r="M974" s="17" t="str">
        <f aca="false">IF(L974="","",Riepilogo!$B$2+SUM(L$3:L974))</f>
        <v/>
      </c>
      <c r="N974" s="17" t="str">
        <f aca="false">IF(OR(E974="",F974="",G974=""),"",F974*E974/G974)</f>
        <v/>
      </c>
      <c r="O974" s="17" t="str">
        <f aca="false">IF(OR(E974="",F974="",G974="",H974="",I974=""),"",IF(D974="Punta poi banca",IF(I974="Vinta",F974*(E974-1)-H974*(G974-1),H974-F974),IF(I974="Vinta",H974*(G974-1)-F974*(E974-1),F974-H974)))</f>
        <v/>
      </c>
      <c r="P974" s="13"/>
    </row>
    <row r="975" customFormat="false" ht="15" hidden="false" customHeight="false" outlineLevel="0" collapsed="false">
      <c r="A975" s="12"/>
      <c r="B975" s="13"/>
      <c r="C975" s="13"/>
      <c r="D975" s="13"/>
      <c r="E975" s="14"/>
      <c r="F975" s="15"/>
      <c r="G975" s="14"/>
      <c r="H975" s="15"/>
      <c r="I975" s="13"/>
      <c r="J975" s="16"/>
      <c r="K975" s="17" t="str">
        <f aca="false">IF(O975="","",IF(O975&gt;0,O975*J975,0))</f>
        <v/>
      </c>
      <c r="L975" s="17" t="str">
        <f aca="false">IF(O975="","",O975-K975)</f>
        <v/>
      </c>
      <c r="M975" s="17" t="str">
        <f aca="false">IF(L975="","",Riepilogo!$B$2+SUM(L$3:L975))</f>
        <v/>
      </c>
      <c r="N975" s="17" t="str">
        <f aca="false">IF(OR(E975="",F975="",G975=""),"",F975*E975/G975)</f>
        <v/>
      </c>
      <c r="O975" s="17" t="str">
        <f aca="false">IF(OR(E975="",F975="",G975="",H975="",I975=""),"",IF(D975="Punta poi banca",IF(I975="Vinta",F975*(E975-1)-H975*(G975-1),H975-F975),IF(I975="Vinta",H975*(G975-1)-F975*(E975-1),F975-H975)))</f>
        <v/>
      </c>
      <c r="P975" s="13"/>
    </row>
    <row r="976" customFormat="false" ht="15" hidden="false" customHeight="false" outlineLevel="0" collapsed="false">
      <c r="A976" s="12"/>
      <c r="B976" s="13"/>
      <c r="C976" s="13"/>
      <c r="D976" s="13"/>
      <c r="E976" s="14"/>
      <c r="F976" s="15"/>
      <c r="G976" s="14"/>
      <c r="H976" s="15"/>
      <c r="I976" s="13"/>
      <c r="J976" s="16"/>
      <c r="K976" s="17" t="str">
        <f aca="false">IF(O976="","",IF(O976&gt;0,O976*J976,0))</f>
        <v/>
      </c>
      <c r="L976" s="17" t="str">
        <f aca="false">IF(O976="","",O976-K976)</f>
        <v/>
      </c>
      <c r="M976" s="17" t="str">
        <f aca="false">IF(L976="","",Riepilogo!$B$2+SUM(L$3:L976))</f>
        <v/>
      </c>
      <c r="N976" s="17" t="str">
        <f aca="false">IF(OR(E976="",F976="",G976=""),"",F976*E976/G976)</f>
        <v/>
      </c>
      <c r="O976" s="17" t="str">
        <f aca="false">IF(OR(E976="",F976="",G976="",H976="",I976=""),"",IF(D976="Punta poi banca",IF(I976="Vinta",F976*(E976-1)-H976*(G976-1),H976-F976),IF(I976="Vinta",H976*(G976-1)-F976*(E976-1),F976-H976)))</f>
        <v/>
      </c>
      <c r="P976" s="13"/>
    </row>
    <row r="977" customFormat="false" ht="15" hidden="false" customHeight="false" outlineLevel="0" collapsed="false">
      <c r="A977" s="12"/>
      <c r="B977" s="13"/>
      <c r="C977" s="13"/>
      <c r="D977" s="13"/>
      <c r="E977" s="14"/>
      <c r="F977" s="15"/>
      <c r="G977" s="14"/>
      <c r="H977" s="15"/>
      <c r="I977" s="13"/>
      <c r="J977" s="16"/>
      <c r="K977" s="17" t="str">
        <f aca="false">IF(O977="","",IF(O977&gt;0,O977*J977,0))</f>
        <v/>
      </c>
      <c r="L977" s="17" t="str">
        <f aca="false">IF(O977="","",O977-K977)</f>
        <v/>
      </c>
      <c r="M977" s="17" t="str">
        <f aca="false">IF(L977="","",Riepilogo!$B$2+SUM(L$3:L977))</f>
        <v/>
      </c>
      <c r="N977" s="17" t="str">
        <f aca="false">IF(OR(E977="",F977="",G977=""),"",F977*E977/G977)</f>
        <v/>
      </c>
      <c r="O977" s="17" t="str">
        <f aca="false">IF(OR(E977="",F977="",G977="",H977="",I977=""),"",IF(D977="Punta poi banca",IF(I977="Vinta",F977*(E977-1)-H977*(G977-1),H977-F977),IF(I977="Vinta",H977*(G977-1)-F977*(E977-1),F977-H977)))</f>
        <v/>
      </c>
      <c r="P977" s="13"/>
    </row>
    <row r="978" customFormat="false" ht="15" hidden="false" customHeight="false" outlineLevel="0" collapsed="false">
      <c r="A978" s="12"/>
      <c r="B978" s="13"/>
      <c r="C978" s="13"/>
      <c r="D978" s="13"/>
      <c r="E978" s="14"/>
      <c r="F978" s="15"/>
      <c r="G978" s="14"/>
      <c r="H978" s="15"/>
      <c r="I978" s="13"/>
      <c r="J978" s="16"/>
      <c r="K978" s="17" t="str">
        <f aca="false">IF(O978="","",IF(O978&gt;0,O978*J978,0))</f>
        <v/>
      </c>
      <c r="L978" s="17" t="str">
        <f aca="false">IF(O978="","",O978-K978)</f>
        <v/>
      </c>
      <c r="M978" s="17" t="str">
        <f aca="false">IF(L978="","",Riepilogo!$B$2+SUM(L$3:L978))</f>
        <v/>
      </c>
      <c r="N978" s="17" t="str">
        <f aca="false">IF(OR(E978="",F978="",G978=""),"",F978*E978/G978)</f>
        <v/>
      </c>
      <c r="O978" s="17" t="str">
        <f aca="false">IF(OR(E978="",F978="",G978="",H978="",I978=""),"",IF(D978="Punta poi banca",IF(I978="Vinta",F978*(E978-1)-H978*(G978-1),H978-F978),IF(I978="Vinta",H978*(G978-1)-F978*(E978-1),F978-H978)))</f>
        <v/>
      </c>
      <c r="P978" s="13"/>
    </row>
    <row r="979" customFormat="false" ht="15" hidden="false" customHeight="false" outlineLevel="0" collapsed="false">
      <c r="A979" s="12"/>
      <c r="B979" s="13"/>
      <c r="C979" s="13"/>
      <c r="D979" s="13"/>
      <c r="E979" s="14"/>
      <c r="F979" s="15"/>
      <c r="G979" s="14"/>
      <c r="H979" s="15"/>
      <c r="I979" s="13"/>
      <c r="J979" s="16"/>
      <c r="K979" s="17" t="str">
        <f aca="false">IF(O979="","",IF(O979&gt;0,O979*J979,0))</f>
        <v/>
      </c>
      <c r="L979" s="17" t="str">
        <f aca="false">IF(O979="","",O979-K979)</f>
        <v/>
      </c>
      <c r="M979" s="17" t="str">
        <f aca="false">IF(L979="","",Riepilogo!$B$2+SUM(L$3:L979))</f>
        <v/>
      </c>
      <c r="N979" s="17" t="str">
        <f aca="false">IF(OR(E979="",F979="",G979=""),"",F979*E979/G979)</f>
        <v/>
      </c>
      <c r="O979" s="17" t="str">
        <f aca="false">IF(OR(E979="",F979="",G979="",H979="",I979=""),"",IF(D979="Punta poi banca",IF(I979="Vinta",F979*(E979-1)-H979*(G979-1),H979-F979),IF(I979="Vinta",H979*(G979-1)-F979*(E979-1),F979-H979)))</f>
        <v/>
      </c>
      <c r="P979" s="13"/>
    </row>
    <row r="980" customFormat="false" ht="15" hidden="false" customHeight="false" outlineLevel="0" collapsed="false">
      <c r="A980" s="12"/>
      <c r="B980" s="13"/>
      <c r="C980" s="13"/>
      <c r="D980" s="13"/>
      <c r="E980" s="14"/>
      <c r="F980" s="15"/>
      <c r="G980" s="14"/>
      <c r="H980" s="15"/>
      <c r="I980" s="13"/>
      <c r="J980" s="16"/>
      <c r="K980" s="17" t="str">
        <f aca="false">IF(O980="","",IF(O980&gt;0,O980*J980,0))</f>
        <v/>
      </c>
      <c r="L980" s="17" t="str">
        <f aca="false">IF(O980="","",O980-K980)</f>
        <v/>
      </c>
      <c r="M980" s="17" t="str">
        <f aca="false">IF(L980="","",Riepilogo!$B$2+SUM(L$3:L980))</f>
        <v/>
      </c>
      <c r="N980" s="17" t="str">
        <f aca="false">IF(OR(E980="",F980="",G980=""),"",F980*E980/G980)</f>
        <v/>
      </c>
      <c r="O980" s="17" t="str">
        <f aca="false">IF(OR(E980="",F980="",G980="",H980="",I980=""),"",IF(D980="Punta poi banca",IF(I980="Vinta",F980*(E980-1)-H980*(G980-1),H980-F980),IF(I980="Vinta",H980*(G980-1)-F980*(E980-1),F980-H980)))</f>
        <v/>
      </c>
      <c r="P980" s="13"/>
    </row>
    <row r="981" customFormat="false" ht="15" hidden="false" customHeight="false" outlineLevel="0" collapsed="false">
      <c r="A981" s="12"/>
      <c r="B981" s="13"/>
      <c r="C981" s="13"/>
      <c r="D981" s="13"/>
      <c r="E981" s="14"/>
      <c r="F981" s="15"/>
      <c r="G981" s="14"/>
      <c r="H981" s="15"/>
      <c r="I981" s="13"/>
      <c r="J981" s="16"/>
      <c r="K981" s="17" t="str">
        <f aca="false">IF(O981="","",IF(O981&gt;0,O981*J981,0))</f>
        <v/>
      </c>
      <c r="L981" s="17" t="str">
        <f aca="false">IF(O981="","",O981-K981)</f>
        <v/>
      </c>
      <c r="M981" s="17" t="str">
        <f aca="false">IF(L981="","",Riepilogo!$B$2+SUM(L$3:L981))</f>
        <v/>
      </c>
      <c r="N981" s="17" t="str">
        <f aca="false">IF(OR(E981="",F981="",G981=""),"",F981*E981/G981)</f>
        <v/>
      </c>
      <c r="O981" s="17" t="str">
        <f aca="false">IF(OR(E981="",F981="",G981="",H981="",I981=""),"",IF(D981="Punta poi banca",IF(I981="Vinta",F981*(E981-1)-H981*(G981-1),H981-F981),IF(I981="Vinta",H981*(G981-1)-F981*(E981-1),F981-H981)))</f>
        <v/>
      </c>
      <c r="P981" s="13"/>
    </row>
    <row r="982" customFormat="false" ht="15" hidden="false" customHeight="false" outlineLevel="0" collapsed="false">
      <c r="A982" s="12"/>
      <c r="B982" s="13"/>
      <c r="C982" s="13"/>
      <c r="D982" s="13"/>
      <c r="E982" s="14"/>
      <c r="F982" s="15"/>
      <c r="G982" s="14"/>
      <c r="H982" s="15"/>
      <c r="I982" s="13"/>
      <c r="J982" s="16"/>
      <c r="K982" s="17" t="str">
        <f aca="false">IF(O982="","",IF(O982&gt;0,O982*J982,0))</f>
        <v/>
      </c>
      <c r="L982" s="17" t="str">
        <f aca="false">IF(O982="","",O982-K982)</f>
        <v/>
      </c>
      <c r="M982" s="17" t="str">
        <f aca="false">IF(L982="","",Riepilogo!$B$2+SUM(L$3:L982))</f>
        <v/>
      </c>
      <c r="N982" s="17" t="str">
        <f aca="false">IF(OR(E982="",F982="",G982=""),"",F982*E982/G982)</f>
        <v/>
      </c>
      <c r="O982" s="17" t="str">
        <f aca="false">IF(OR(E982="",F982="",G982="",H982="",I982=""),"",IF(D982="Punta poi banca",IF(I982="Vinta",F982*(E982-1)-H982*(G982-1),H982-F982),IF(I982="Vinta",H982*(G982-1)-F982*(E982-1),F982-H982)))</f>
        <v/>
      </c>
      <c r="P982" s="13"/>
    </row>
    <row r="983" customFormat="false" ht="15" hidden="false" customHeight="false" outlineLevel="0" collapsed="false">
      <c r="A983" s="12"/>
      <c r="B983" s="13"/>
      <c r="C983" s="13"/>
      <c r="D983" s="13"/>
      <c r="E983" s="14"/>
      <c r="F983" s="15"/>
      <c r="G983" s="14"/>
      <c r="H983" s="15"/>
      <c r="I983" s="13"/>
      <c r="J983" s="16"/>
      <c r="K983" s="17" t="str">
        <f aca="false">IF(O983="","",IF(O983&gt;0,O983*J983,0))</f>
        <v/>
      </c>
      <c r="L983" s="17" t="str">
        <f aca="false">IF(O983="","",O983-K983)</f>
        <v/>
      </c>
      <c r="M983" s="17" t="str">
        <f aca="false">IF(L983="","",Riepilogo!$B$2+SUM(L$3:L983))</f>
        <v/>
      </c>
      <c r="N983" s="17" t="str">
        <f aca="false">IF(OR(E983="",F983="",G983=""),"",F983*E983/G983)</f>
        <v/>
      </c>
      <c r="O983" s="17" t="str">
        <f aca="false">IF(OR(E983="",F983="",G983="",H983="",I983=""),"",IF(D983="Punta poi banca",IF(I983="Vinta",F983*(E983-1)-H983*(G983-1),H983-F983),IF(I983="Vinta",H983*(G983-1)-F983*(E983-1),F983-H983)))</f>
        <v/>
      </c>
      <c r="P983" s="13"/>
    </row>
    <row r="984" customFormat="false" ht="15" hidden="false" customHeight="false" outlineLevel="0" collapsed="false">
      <c r="A984" s="12"/>
      <c r="B984" s="13"/>
      <c r="C984" s="13"/>
      <c r="D984" s="13"/>
      <c r="E984" s="14"/>
      <c r="F984" s="15"/>
      <c r="G984" s="14"/>
      <c r="H984" s="15"/>
      <c r="I984" s="13"/>
      <c r="J984" s="16"/>
      <c r="K984" s="17" t="str">
        <f aca="false">IF(O984="","",IF(O984&gt;0,O984*J984,0))</f>
        <v/>
      </c>
      <c r="L984" s="17" t="str">
        <f aca="false">IF(O984="","",O984-K984)</f>
        <v/>
      </c>
      <c r="M984" s="17" t="str">
        <f aca="false">IF(L984="","",Riepilogo!$B$2+SUM(L$3:L984))</f>
        <v/>
      </c>
      <c r="N984" s="17" t="str">
        <f aca="false">IF(OR(E984="",F984="",G984=""),"",F984*E984/G984)</f>
        <v/>
      </c>
      <c r="O984" s="17" t="str">
        <f aca="false">IF(OR(E984="",F984="",G984="",H984="",I984=""),"",IF(D984="Punta poi banca",IF(I984="Vinta",F984*(E984-1)-H984*(G984-1),H984-F984),IF(I984="Vinta",H984*(G984-1)-F984*(E984-1),F984-H984)))</f>
        <v/>
      </c>
      <c r="P984" s="13"/>
    </row>
    <row r="985" customFormat="false" ht="15" hidden="false" customHeight="false" outlineLevel="0" collapsed="false">
      <c r="A985" s="12"/>
      <c r="B985" s="13"/>
      <c r="C985" s="13"/>
      <c r="D985" s="13"/>
      <c r="E985" s="14"/>
      <c r="F985" s="15"/>
      <c r="G985" s="14"/>
      <c r="H985" s="15"/>
      <c r="I985" s="13"/>
      <c r="J985" s="16"/>
      <c r="K985" s="17" t="str">
        <f aca="false">IF(O985="","",IF(O985&gt;0,O985*J985,0))</f>
        <v/>
      </c>
      <c r="L985" s="17" t="str">
        <f aca="false">IF(O985="","",O985-K985)</f>
        <v/>
      </c>
      <c r="M985" s="17" t="str">
        <f aca="false">IF(L985="","",Riepilogo!$B$2+SUM(L$3:L985))</f>
        <v/>
      </c>
      <c r="N985" s="17" t="str">
        <f aca="false">IF(OR(E985="",F985="",G985=""),"",F985*E985/G985)</f>
        <v/>
      </c>
      <c r="O985" s="17" t="str">
        <f aca="false">IF(OR(E985="",F985="",G985="",H985="",I985=""),"",IF(D985="Punta poi banca",IF(I985="Vinta",F985*(E985-1)-H985*(G985-1),H985-F985),IF(I985="Vinta",H985*(G985-1)-F985*(E985-1),F985-H985)))</f>
        <v/>
      </c>
      <c r="P985" s="13"/>
    </row>
    <row r="986" customFormat="false" ht="15" hidden="false" customHeight="false" outlineLevel="0" collapsed="false">
      <c r="A986" s="12"/>
      <c r="B986" s="13"/>
      <c r="C986" s="13"/>
      <c r="D986" s="13"/>
      <c r="E986" s="14"/>
      <c r="F986" s="15"/>
      <c r="G986" s="14"/>
      <c r="H986" s="15"/>
      <c r="I986" s="13"/>
      <c r="J986" s="16"/>
      <c r="K986" s="17" t="str">
        <f aca="false">IF(O986="","",IF(O986&gt;0,O986*J986,0))</f>
        <v/>
      </c>
      <c r="L986" s="17" t="str">
        <f aca="false">IF(O986="","",O986-K986)</f>
        <v/>
      </c>
      <c r="M986" s="17" t="str">
        <f aca="false">IF(L986="","",Riepilogo!$B$2+SUM(L$3:L986))</f>
        <v/>
      </c>
      <c r="N986" s="17" t="str">
        <f aca="false">IF(OR(E986="",F986="",G986=""),"",F986*E986/G986)</f>
        <v/>
      </c>
      <c r="O986" s="17" t="str">
        <f aca="false">IF(OR(E986="",F986="",G986="",H986="",I986=""),"",IF(D986="Punta poi banca",IF(I986="Vinta",F986*(E986-1)-H986*(G986-1),H986-F986),IF(I986="Vinta",H986*(G986-1)-F986*(E986-1),F986-H986)))</f>
        <v/>
      </c>
      <c r="P986" s="13"/>
    </row>
    <row r="987" customFormat="false" ht="15" hidden="false" customHeight="false" outlineLevel="0" collapsed="false">
      <c r="A987" s="12"/>
      <c r="B987" s="13"/>
      <c r="C987" s="13"/>
      <c r="D987" s="13"/>
      <c r="E987" s="14"/>
      <c r="F987" s="15"/>
      <c r="G987" s="14"/>
      <c r="H987" s="15"/>
      <c r="I987" s="13"/>
      <c r="J987" s="16"/>
      <c r="K987" s="17" t="str">
        <f aca="false">IF(O987="","",IF(O987&gt;0,O987*J987,0))</f>
        <v/>
      </c>
      <c r="L987" s="17" t="str">
        <f aca="false">IF(O987="","",O987-K987)</f>
        <v/>
      </c>
      <c r="M987" s="17" t="str">
        <f aca="false">IF(L987="","",Riepilogo!$B$2+SUM(L$3:L987))</f>
        <v/>
      </c>
      <c r="N987" s="17" t="str">
        <f aca="false">IF(OR(E987="",F987="",G987=""),"",F987*E987/G987)</f>
        <v/>
      </c>
      <c r="O987" s="17" t="str">
        <f aca="false">IF(OR(E987="",F987="",G987="",H987="",I987=""),"",IF(D987="Punta poi banca",IF(I987="Vinta",F987*(E987-1)-H987*(G987-1),H987-F987),IF(I987="Vinta",H987*(G987-1)-F987*(E987-1),F987-H987)))</f>
        <v/>
      </c>
      <c r="P987" s="13"/>
    </row>
    <row r="988" customFormat="false" ht="15" hidden="false" customHeight="false" outlineLevel="0" collapsed="false">
      <c r="A988" s="12"/>
      <c r="B988" s="13"/>
      <c r="C988" s="13"/>
      <c r="D988" s="13"/>
      <c r="E988" s="14"/>
      <c r="F988" s="15"/>
      <c r="G988" s="14"/>
      <c r="H988" s="15"/>
      <c r="I988" s="13"/>
      <c r="J988" s="16"/>
      <c r="K988" s="17" t="str">
        <f aca="false">IF(O988="","",IF(O988&gt;0,O988*J988,0))</f>
        <v/>
      </c>
      <c r="L988" s="17" t="str">
        <f aca="false">IF(O988="","",O988-K988)</f>
        <v/>
      </c>
      <c r="M988" s="17" t="str">
        <f aca="false">IF(L988="","",Riepilogo!$B$2+SUM(L$3:L988))</f>
        <v/>
      </c>
      <c r="N988" s="17" t="str">
        <f aca="false">IF(OR(E988="",F988="",G988=""),"",F988*E988/G988)</f>
        <v/>
      </c>
      <c r="O988" s="17" t="str">
        <f aca="false">IF(OR(E988="",F988="",G988="",H988="",I988=""),"",IF(D988="Punta poi banca",IF(I988="Vinta",F988*(E988-1)-H988*(G988-1),H988-F988),IF(I988="Vinta",H988*(G988-1)-F988*(E988-1),F988-H988)))</f>
        <v/>
      </c>
      <c r="P988" s="13"/>
    </row>
    <row r="989" customFormat="false" ht="15" hidden="false" customHeight="false" outlineLevel="0" collapsed="false">
      <c r="A989" s="12"/>
      <c r="B989" s="13"/>
      <c r="C989" s="13"/>
      <c r="D989" s="13"/>
      <c r="E989" s="14"/>
      <c r="F989" s="15"/>
      <c r="G989" s="14"/>
      <c r="H989" s="15"/>
      <c r="I989" s="13"/>
      <c r="J989" s="16"/>
      <c r="K989" s="17" t="str">
        <f aca="false">IF(O989="","",IF(O989&gt;0,O989*J989,0))</f>
        <v/>
      </c>
      <c r="L989" s="17" t="str">
        <f aca="false">IF(O989="","",O989-K989)</f>
        <v/>
      </c>
      <c r="M989" s="17" t="str">
        <f aca="false">IF(L989="","",Riepilogo!$B$2+SUM(L$3:L989))</f>
        <v/>
      </c>
      <c r="N989" s="17" t="str">
        <f aca="false">IF(OR(E989="",F989="",G989=""),"",F989*E989/G989)</f>
        <v/>
      </c>
      <c r="O989" s="17" t="str">
        <f aca="false">IF(OR(E989="",F989="",G989="",H989="",I989=""),"",IF(D989="Punta poi banca",IF(I989="Vinta",F989*(E989-1)-H989*(G989-1),H989-F989),IF(I989="Vinta",H989*(G989-1)-F989*(E989-1),F989-H989)))</f>
        <v/>
      </c>
      <c r="P989" s="13"/>
    </row>
    <row r="990" customFormat="false" ht="15" hidden="false" customHeight="false" outlineLevel="0" collapsed="false">
      <c r="A990" s="12"/>
      <c r="B990" s="13"/>
      <c r="C990" s="13"/>
      <c r="D990" s="13"/>
      <c r="E990" s="14"/>
      <c r="F990" s="15"/>
      <c r="G990" s="14"/>
      <c r="H990" s="15"/>
      <c r="I990" s="13"/>
      <c r="J990" s="16"/>
      <c r="K990" s="17" t="str">
        <f aca="false">IF(O990="","",IF(O990&gt;0,O990*J990,0))</f>
        <v/>
      </c>
      <c r="L990" s="17" t="str">
        <f aca="false">IF(O990="","",O990-K990)</f>
        <v/>
      </c>
      <c r="M990" s="17" t="str">
        <f aca="false">IF(L990="","",Riepilogo!$B$2+SUM(L$3:L990))</f>
        <v/>
      </c>
      <c r="N990" s="17" t="str">
        <f aca="false">IF(OR(E990="",F990="",G990=""),"",F990*E990/G990)</f>
        <v/>
      </c>
      <c r="O990" s="17" t="str">
        <f aca="false">IF(OR(E990="",F990="",G990="",H990="",I990=""),"",IF(D990="Punta poi banca",IF(I990="Vinta",F990*(E990-1)-H990*(G990-1),H990-F990),IF(I990="Vinta",H990*(G990-1)-F990*(E990-1),F990-H990)))</f>
        <v/>
      </c>
      <c r="P990" s="13"/>
    </row>
    <row r="991" customFormat="false" ht="15" hidden="false" customHeight="false" outlineLevel="0" collapsed="false">
      <c r="A991" s="12"/>
      <c r="B991" s="13"/>
      <c r="C991" s="13"/>
      <c r="D991" s="13"/>
      <c r="E991" s="14"/>
      <c r="F991" s="15"/>
      <c r="G991" s="14"/>
      <c r="H991" s="15"/>
      <c r="I991" s="13"/>
      <c r="J991" s="16"/>
      <c r="K991" s="17" t="str">
        <f aca="false">IF(O991="","",IF(O991&gt;0,O991*J991,0))</f>
        <v/>
      </c>
      <c r="L991" s="17" t="str">
        <f aca="false">IF(O991="","",O991-K991)</f>
        <v/>
      </c>
      <c r="M991" s="17" t="str">
        <f aca="false">IF(L991="","",Riepilogo!$B$2+SUM(L$3:L991))</f>
        <v/>
      </c>
      <c r="N991" s="17" t="str">
        <f aca="false">IF(OR(E991="",F991="",G991=""),"",F991*E991/G991)</f>
        <v/>
      </c>
      <c r="O991" s="17" t="str">
        <f aca="false">IF(OR(E991="",F991="",G991="",H991="",I991=""),"",IF(D991="Punta poi banca",IF(I991="Vinta",F991*(E991-1)-H991*(G991-1),H991-F991),IF(I991="Vinta",H991*(G991-1)-F991*(E991-1),F991-H991)))</f>
        <v/>
      </c>
      <c r="P991" s="13"/>
    </row>
    <row r="992" customFormat="false" ht="15" hidden="false" customHeight="false" outlineLevel="0" collapsed="false">
      <c r="A992" s="12"/>
      <c r="B992" s="13"/>
      <c r="C992" s="13"/>
      <c r="D992" s="13"/>
      <c r="E992" s="14"/>
      <c r="F992" s="15"/>
      <c r="G992" s="14"/>
      <c r="H992" s="15"/>
      <c r="I992" s="13"/>
      <c r="J992" s="16"/>
      <c r="K992" s="17" t="str">
        <f aca="false">IF(O992="","",IF(O992&gt;0,O992*J992,0))</f>
        <v/>
      </c>
      <c r="L992" s="17" t="str">
        <f aca="false">IF(O992="","",O992-K992)</f>
        <v/>
      </c>
      <c r="M992" s="17" t="str">
        <f aca="false">IF(L992="","",Riepilogo!$B$2+SUM(L$3:L992))</f>
        <v/>
      </c>
      <c r="N992" s="17" t="str">
        <f aca="false">IF(OR(E992="",F992="",G992=""),"",F992*E992/G992)</f>
        <v/>
      </c>
      <c r="O992" s="17" t="str">
        <f aca="false">IF(OR(E992="",F992="",G992="",H992="",I992=""),"",IF(D992="Punta poi banca",IF(I992="Vinta",F992*(E992-1)-H992*(G992-1),H992-F992),IF(I992="Vinta",H992*(G992-1)-F992*(E992-1),F992-H992)))</f>
        <v/>
      </c>
      <c r="P992" s="13"/>
    </row>
    <row r="993" customFormat="false" ht="15" hidden="false" customHeight="false" outlineLevel="0" collapsed="false">
      <c r="A993" s="12"/>
      <c r="B993" s="13"/>
      <c r="C993" s="13"/>
      <c r="D993" s="13"/>
      <c r="E993" s="14"/>
      <c r="F993" s="15"/>
      <c r="G993" s="14"/>
      <c r="H993" s="15"/>
      <c r="I993" s="13"/>
      <c r="J993" s="16"/>
      <c r="K993" s="17" t="str">
        <f aca="false">IF(O993="","",IF(O993&gt;0,O993*J993,0))</f>
        <v/>
      </c>
      <c r="L993" s="17" t="str">
        <f aca="false">IF(O993="","",O993-K993)</f>
        <v/>
      </c>
      <c r="M993" s="17" t="str">
        <f aca="false">IF(L993="","",Riepilogo!$B$2+SUM(L$3:L993))</f>
        <v/>
      </c>
      <c r="N993" s="17" t="str">
        <f aca="false">IF(OR(E993="",F993="",G993=""),"",F993*E993/G993)</f>
        <v/>
      </c>
      <c r="O993" s="17" t="str">
        <f aca="false">IF(OR(E993="",F993="",G993="",H993="",I993=""),"",IF(D993="Punta poi banca",IF(I993="Vinta",F993*(E993-1)-H993*(G993-1),H993-F993),IF(I993="Vinta",H993*(G993-1)-F993*(E993-1),F993-H993)))</f>
        <v/>
      </c>
      <c r="P993" s="13"/>
    </row>
    <row r="994" customFormat="false" ht="15" hidden="false" customHeight="false" outlineLevel="0" collapsed="false">
      <c r="A994" s="12"/>
      <c r="B994" s="13"/>
      <c r="C994" s="13"/>
      <c r="D994" s="13"/>
      <c r="E994" s="14"/>
      <c r="F994" s="15"/>
      <c r="G994" s="14"/>
      <c r="H994" s="15"/>
      <c r="I994" s="13"/>
      <c r="J994" s="16"/>
      <c r="K994" s="17" t="str">
        <f aca="false">IF(O994="","",IF(O994&gt;0,O994*J994,0))</f>
        <v/>
      </c>
      <c r="L994" s="17" t="str">
        <f aca="false">IF(O994="","",O994-K994)</f>
        <v/>
      </c>
      <c r="M994" s="17" t="str">
        <f aca="false">IF(L994="","",Riepilogo!$B$2+SUM(L$3:L994))</f>
        <v/>
      </c>
      <c r="N994" s="17" t="str">
        <f aca="false">IF(OR(E994="",F994="",G994=""),"",F994*E994/G994)</f>
        <v/>
      </c>
      <c r="O994" s="17" t="str">
        <f aca="false">IF(OR(E994="",F994="",G994="",H994="",I994=""),"",IF(D994="Punta poi banca",IF(I994="Vinta",F994*(E994-1)-H994*(G994-1),H994-F994),IF(I994="Vinta",H994*(G994-1)-F994*(E994-1),F994-H994)))</f>
        <v/>
      </c>
      <c r="P994" s="13"/>
    </row>
    <row r="995" customFormat="false" ht="15" hidden="false" customHeight="false" outlineLevel="0" collapsed="false">
      <c r="A995" s="12"/>
      <c r="B995" s="13"/>
      <c r="C995" s="13"/>
      <c r="D995" s="13"/>
      <c r="E995" s="14"/>
      <c r="F995" s="15"/>
      <c r="G995" s="14"/>
      <c r="H995" s="15"/>
      <c r="I995" s="13"/>
      <c r="J995" s="16"/>
      <c r="K995" s="17" t="str">
        <f aca="false">IF(O995="","",IF(O995&gt;0,O995*J995,0))</f>
        <v/>
      </c>
      <c r="L995" s="17" t="str">
        <f aca="false">IF(O995="","",O995-K995)</f>
        <v/>
      </c>
      <c r="M995" s="17" t="str">
        <f aca="false">IF(L995="","",Riepilogo!$B$2+SUM(L$3:L995))</f>
        <v/>
      </c>
      <c r="N995" s="17" t="str">
        <f aca="false">IF(OR(E995="",F995="",G995=""),"",F995*E995/G995)</f>
        <v/>
      </c>
      <c r="O995" s="17" t="str">
        <f aca="false">IF(OR(E995="",F995="",G995="",H995="",I995=""),"",IF(D995="Punta poi banca",IF(I995="Vinta",F995*(E995-1)-H995*(G995-1),H995-F995),IF(I995="Vinta",H995*(G995-1)-F995*(E995-1),F995-H995)))</f>
        <v/>
      </c>
      <c r="P995" s="13"/>
    </row>
    <row r="996" customFormat="false" ht="15" hidden="false" customHeight="false" outlineLevel="0" collapsed="false">
      <c r="A996" s="12"/>
      <c r="B996" s="13"/>
      <c r="C996" s="13"/>
      <c r="D996" s="13"/>
      <c r="E996" s="14"/>
      <c r="F996" s="15"/>
      <c r="G996" s="14"/>
      <c r="H996" s="15"/>
      <c r="I996" s="13"/>
      <c r="J996" s="16"/>
      <c r="K996" s="17" t="str">
        <f aca="false">IF(O996="","",IF(O996&gt;0,O996*J996,0))</f>
        <v/>
      </c>
      <c r="L996" s="17" t="str">
        <f aca="false">IF(O996="","",O996-K996)</f>
        <v/>
      </c>
      <c r="M996" s="17" t="str">
        <f aca="false">IF(L996="","",Riepilogo!$B$2+SUM(L$3:L996))</f>
        <v/>
      </c>
      <c r="N996" s="17" t="str">
        <f aca="false">IF(OR(E996="",F996="",G996=""),"",F996*E996/G996)</f>
        <v/>
      </c>
      <c r="O996" s="17" t="str">
        <f aca="false">IF(OR(E996="",F996="",G996="",H996="",I996=""),"",IF(D996="Punta poi banca",IF(I996="Vinta",F996*(E996-1)-H996*(G996-1),H996-F996),IF(I996="Vinta",H996*(G996-1)-F996*(E996-1),F996-H996)))</f>
        <v/>
      </c>
      <c r="P996" s="13"/>
    </row>
    <row r="997" customFormat="false" ht="15" hidden="false" customHeight="false" outlineLevel="0" collapsed="false">
      <c r="A997" s="12"/>
      <c r="B997" s="13"/>
      <c r="C997" s="13"/>
      <c r="D997" s="13"/>
      <c r="E997" s="14"/>
      <c r="F997" s="15"/>
      <c r="G997" s="14"/>
      <c r="H997" s="15"/>
      <c r="I997" s="13"/>
      <c r="J997" s="16"/>
      <c r="K997" s="17" t="str">
        <f aca="false">IF(O997="","",IF(O997&gt;0,O997*J997,0))</f>
        <v/>
      </c>
      <c r="L997" s="17" t="str">
        <f aca="false">IF(O997="","",O997-K997)</f>
        <v/>
      </c>
      <c r="M997" s="17" t="str">
        <f aca="false">IF(L997="","",Riepilogo!$B$2+SUM(L$3:L997))</f>
        <v/>
      </c>
      <c r="N997" s="17" t="str">
        <f aca="false">IF(OR(E997="",F997="",G997=""),"",F997*E997/G997)</f>
        <v/>
      </c>
      <c r="O997" s="17" t="str">
        <f aca="false">IF(OR(E997="",F997="",G997="",H997="",I997=""),"",IF(D997="Punta poi banca",IF(I997="Vinta",F997*(E997-1)-H997*(G997-1),H997-F997),IF(I997="Vinta",H997*(G997-1)-F997*(E997-1),F997-H997)))</f>
        <v/>
      </c>
      <c r="P997" s="13"/>
    </row>
    <row r="998" customFormat="false" ht="15" hidden="false" customHeight="false" outlineLevel="0" collapsed="false">
      <c r="A998" s="12"/>
      <c r="B998" s="13"/>
      <c r="C998" s="13"/>
      <c r="D998" s="13"/>
      <c r="E998" s="14"/>
      <c r="F998" s="15"/>
      <c r="G998" s="14"/>
      <c r="H998" s="15"/>
      <c r="I998" s="13"/>
      <c r="J998" s="16"/>
      <c r="K998" s="17" t="str">
        <f aca="false">IF(O998="","",IF(O998&gt;0,O998*J998,0))</f>
        <v/>
      </c>
      <c r="L998" s="17" t="str">
        <f aca="false">IF(O998="","",O998-K998)</f>
        <v/>
      </c>
      <c r="M998" s="17" t="str">
        <f aca="false">IF(L998="","",Riepilogo!$B$2+SUM(L$3:L998))</f>
        <v/>
      </c>
      <c r="N998" s="17" t="str">
        <f aca="false">IF(OR(E998="",F998="",G998=""),"",F998*E998/G998)</f>
        <v/>
      </c>
      <c r="O998" s="17" t="str">
        <f aca="false">IF(OR(E998="",F998="",G998="",H998="",I998=""),"",IF(D998="Punta poi banca",IF(I998="Vinta",F998*(E998-1)-H998*(G998-1),H998-F998),IF(I998="Vinta",H998*(G998-1)-F998*(E998-1),F998-H998)))</f>
        <v/>
      </c>
      <c r="P998" s="13"/>
    </row>
    <row r="999" customFormat="false" ht="15" hidden="false" customHeight="false" outlineLevel="0" collapsed="false">
      <c r="A999" s="12"/>
      <c r="B999" s="13"/>
      <c r="C999" s="13"/>
      <c r="D999" s="13"/>
      <c r="E999" s="14"/>
      <c r="F999" s="15"/>
      <c r="G999" s="14"/>
      <c r="H999" s="15"/>
      <c r="I999" s="13"/>
      <c r="J999" s="16"/>
      <c r="K999" s="17" t="str">
        <f aca="false">IF(O999="","",IF(O999&gt;0,O999*J999,0))</f>
        <v/>
      </c>
      <c r="L999" s="17" t="str">
        <f aca="false">IF(O999="","",O999-K999)</f>
        <v/>
      </c>
      <c r="M999" s="17" t="str">
        <f aca="false">IF(L999="","",Riepilogo!$B$2+SUM(L$3:L999))</f>
        <v/>
      </c>
      <c r="N999" s="17" t="str">
        <f aca="false">IF(OR(E999="",F999="",G999=""),"",F999*E999/G999)</f>
        <v/>
      </c>
      <c r="O999" s="17" t="str">
        <f aca="false">IF(OR(E999="",F999="",G999="",H999="",I999=""),"",IF(D999="Punta poi banca",IF(I999="Vinta",F999*(E999-1)-H999*(G999-1),H999-F999),IF(I999="Vinta",H999*(G999-1)-F999*(E999-1),F999-H999)))</f>
        <v/>
      </c>
      <c r="P999" s="13"/>
    </row>
    <row r="1000" customFormat="false" ht="15" hidden="false" customHeight="false" outlineLevel="0" collapsed="false">
      <c r="A1000" s="12"/>
      <c r="B1000" s="13"/>
      <c r="C1000" s="13"/>
      <c r="D1000" s="13"/>
      <c r="E1000" s="14"/>
      <c r="F1000" s="15"/>
      <c r="G1000" s="14"/>
      <c r="H1000" s="15"/>
      <c r="I1000" s="13"/>
      <c r="J1000" s="16"/>
      <c r="K1000" s="17" t="str">
        <f aca="false">IF(O1000="","",IF(O1000&gt;0,O1000*J1000,0))</f>
        <v/>
      </c>
      <c r="L1000" s="17" t="str">
        <f aca="false">IF(O1000="","",O1000-K1000)</f>
        <v/>
      </c>
      <c r="M1000" s="17" t="str">
        <f aca="false">IF(L1000="","",Riepilogo!$B$2+SUM(L$3:L1000))</f>
        <v/>
      </c>
      <c r="N1000" s="17" t="str">
        <f aca="false">IF(OR(E1000="",F1000="",G1000=""),"",F1000*E1000/G1000)</f>
        <v/>
      </c>
      <c r="O1000" s="17" t="str">
        <f aca="false">IF(OR(E1000="",F1000="",G1000="",H1000="",I1000=""),"",IF(D1000="Punta poi banca",IF(I1000="Vinta",F1000*(E1000-1)-H1000*(G1000-1),H1000-F1000),IF(I1000="Vinta",H1000*(G1000-1)-F1000*(E1000-1),F1000-H1000)))</f>
        <v/>
      </c>
      <c r="P1000" s="13"/>
    </row>
    <row r="1001" customFormat="false" ht="15" hidden="false" customHeight="false" outlineLevel="0" collapsed="false">
      <c r="A1001" s="12"/>
      <c r="B1001" s="13"/>
      <c r="C1001" s="13"/>
      <c r="D1001" s="13"/>
      <c r="E1001" s="14"/>
      <c r="F1001" s="15"/>
      <c r="G1001" s="14"/>
      <c r="H1001" s="15"/>
      <c r="I1001" s="13"/>
      <c r="J1001" s="16"/>
      <c r="K1001" s="17" t="str">
        <f aca="false">IF(O1001="","",IF(O1001&gt;0,O1001*J1001,0))</f>
        <v/>
      </c>
      <c r="L1001" s="17" t="str">
        <f aca="false">IF(O1001="","",O1001-K1001)</f>
        <v/>
      </c>
      <c r="M1001" s="17" t="str">
        <f aca="false">IF(L1001="","",Riepilogo!$B$2+SUM(L$3:L1001))</f>
        <v/>
      </c>
      <c r="N1001" s="17" t="str">
        <f aca="false">IF(OR(E1001="",F1001="",G1001=""),"",F1001*E1001/G1001)</f>
        <v/>
      </c>
      <c r="O1001" s="17" t="str">
        <f aca="false">IF(OR(E1001="",F1001="",G1001="",H1001="",I1001=""),"",IF(D1001="Punta poi banca",IF(I1001="Vinta",F1001*(E1001-1)-H1001*(G1001-1),H1001-F1001),IF(I1001="Vinta",H1001*(G1001-1)-F1001*(E1001-1),F1001-H1001)))</f>
        <v/>
      </c>
      <c r="P1001" s="13"/>
    </row>
    <row r="1002" customFormat="false" ht="15" hidden="false" customHeight="false" outlineLevel="0" collapsed="false">
      <c r="A1002" s="12"/>
      <c r="B1002" s="13"/>
      <c r="C1002" s="13"/>
      <c r="D1002" s="13"/>
      <c r="E1002" s="14"/>
      <c r="F1002" s="15"/>
      <c r="G1002" s="14"/>
      <c r="H1002" s="15"/>
      <c r="I1002" s="13"/>
      <c r="J1002" s="16"/>
      <c r="K1002" s="17" t="str">
        <f aca="false">IF(O1002="","",IF(O1002&gt;0,O1002*J1002,0))</f>
        <v/>
      </c>
      <c r="L1002" s="17" t="str">
        <f aca="false">IF(O1002="","",O1002-K1002)</f>
        <v/>
      </c>
      <c r="M1002" s="17" t="str">
        <f aca="false">IF(L1002="","",Riepilogo!$B$2+SUM(L$3:L1002))</f>
        <v/>
      </c>
      <c r="N1002" s="17" t="str">
        <f aca="false">IF(OR(E1002="",F1002="",G1002=""),"",F1002*E1002/G1002)</f>
        <v/>
      </c>
      <c r="O1002" s="17" t="str">
        <f aca="false">IF(OR(E1002="",F1002="",G1002="",H1002="",I1002=""),"",IF(D1002="Punta poi banca",IF(I1002="Vinta",F1002*(E1002-1)-H1002*(G1002-1),H1002-F1002),IF(I1002="Vinta",H1002*(G1002-1)-F1002*(E1002-1),F1002-H1002)))</f>
        <v/>
      </c>
      <c r="P1002" s="13"/>
    </row>
  </sheetData>
  <conditionalFormatting sqref="L3:L1002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dataValidations count="2">
    <dataValidation allowBlank="true" errorStyle="stop" operator="between" showDropDown="false" showErrorMessage="false" showInputMessage="false" sqref="D3:D1002" type="list">
      <formula1>"Punta poi banca,Banca poi punta"</formula1>
      <formula2>0</formula2>
    </dataValidation>
    <dataValidation allowBlank="true" errorStyle="stop" operator="between" showDropDown="false" showErrorMessage="false" showInputMessage="false" sqref="I3:I1002" type="list">
      <formula1>"Vinta,Persa"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33</v>
      </c>
    </row>
    <row r="2" customFormat="false" ht="15" hidden="false" customHeight="false" outlineLevel="0" collapsed="false">
      <c r="A2" s="18" t="s">
        <v>34</v>
      </c>
      <c r="B2" s="19" t="n">
        <v>500</v>
      </c>
    </row>
    <row r="3" customFormat="false" ht="15" hidden="false" customHeight="false" outlineLevel="0" collapsed="false">
      <c r="A3" s="18" t="s">
        <v>35</v>
      </c>
      <c r="B3" s="20" t="n">
        <f aca="false">COUNT(Registro!L3:L1002)</f>
        <v>1</v>
      </c>
    </row>
    <row r="4" customFormat="false" ht="15" hidden="false" customHeight="false" outlineLevel="0" collapsed="false">
      <c r="A4" s="18" t="s">
        <v>36</v>
      </c>
      <c r="B4" s="20" t="n">
        <f aca="false">COUNTIF(Registro!L3:L1002,"&gt;0")</f>
        <v>1</v>
      </c>
    </row>
    <row r="5" customFormat="false" ht="15" hidden="false" customHeight="false" outlineLevel="0" collapsed="false">
      <c r="A5" s="18" t="s">
        <v>37</v>
      </c>
      <c r="B5" s="20" t="n">
        <f aca="false">COUNTIF(Registro!L3:L1002,"&lt;0")</f>
        <v>0</v>
      </c>
    </row>
    <row r="6" customFormat="false" ht="15" hidden="false" customHeight="false" outlineLevel="0" collapsed="false">
      <c r="A6" s="18" t="s">
        <v>38</v>
      </c>
      <c r="B6" s="20" t="n">
        <f aca="false">SUM(Registro!L3:L1002)</f>
        <v>2.375</v>
      </c>
    </row>
    <row r="7" customFormat="false" ht="15" hidden="false" customHeight="false" outlineLevel="0" collapsed="false">
      <c r="A7" s="18" t="s">
        <v>39</v>
      </c>
      <c r="B7" s="20" t="n">
        <f aca="false">SUM(Registro!K3:K1002)</f>
        <v>0.125</v>
      </c>
    </row>
    <row r="8" customFormat="false" ht="15" hidden="false" customHeight="false" outlineLevel="0" collapsed="false">
      <c r="A8" s="18" t="s">
        <v>40</v>
      </c>
      <c r="B8" s="20" t="n">
        <f aca="false">B2+B6</f>
        <v>502.375</v>
      </c>
    </row>
    <row r="9" customFormat="false" ht="15" hidden="false" customHeight="false" outlineLevel="0" collapsed="false">
      <c r="A9" s="18" t="s">
        <v>41</v>
      </c>
      <c r="B9" s="21" t="n">
        <f aca="false">IF(B2=0,0,B6/B2)</f>
        <v>0.00475</v>
      </c>
    </row>
    <row r="10" customFormat="false" ht="15" hidden="false" customHeight="false" outlineLevel="0" collapsed="false">
      <c r="A10" s="18" t="s">
        <v>42</v>
      </c>
      <c r="B10" s="20" t="n">
        <f aca="false">IF(B3=0,0,B6/B3)</f>
        <v>2.375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2026-11-05T11:35:08Z</dcterms:created>
  <dc:creator>openpyxl</dc:creator>
  <dc:description/>
  <dc:language>en-US</dc:language>
  <cp:lastModifiedBy/>
  <dcterms:modified xsi:type="dcterms:W3CDTF">2026-11-05T11:35:09Z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